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TNH Work Folder\Sudan (19-Mar-2023)\Sudan Operations Share Point\Procurement Package (Joined after 19-Mar-2023)\Procurement file for 3 PRs (381,35,130)\"/>
    </mc:Choice>
  </mc:AlternateContent>
  <xr:revisionPtr revIDLastSave="0" documentId="13_ncr:1_{DEE0F3B1-F3A7-4C58-A8E4-CE6A40433372}" xr6:coauthVersionLast="47" xr6:coauthVersionMax="47" xr10:uidLastSave="{00000000-0000-0000-0000-000000000000}"/>
  <bookViews>
    <workbookView xWindow="-110" yWindow="-110" windowWidth="19420" windowHeight="11020" xr2:uid="{D94DCA04-DF5C-4C72-BAB2-14440420EF23}"/>
  </bookViews>
  <sheets>
    <sheet name="MedLog" sheetId="2" r:id="rId1"/>
  </sheets>
  <definedNames>
    <definedName name="_xlnm._FilterDatabase" localSheetId="0" hidden="1">MedLog!$A$3:$K$129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I5" i="2" s="1"/>
  <c r="G6" i="2"/>
  <c r="I6" i="2" s="1"/>
  <c r="G7" i="2"/>
  <c r="J7" i="2" s="1"/>
  <c r="G8" i="2"/>
  <c r="J8" i="2" s="1"/>
  <c r="G9" i="2"/>
  <c r="J9" i="2" s="1"/>
  <c r="G10" i="2"/>
  <c r="J10" i="2" s="1"/>
  <c r="G11" i="2"/>
  <c r="I11" i="2" s="1"/>
  <c r="G12" i="2"/>
  <c r="I12" i="2" s="1"/>
  <c r="G13" i="2"/>
  <c r="I13" i="2" s="1"/>
  <c r="G14" i="2"/>
  <c r="I14" i="2" s="1"/>
  <c r="G15" i="2"/>
  <c r="J15" i="2" s="1"/>
  <c r="G16" i="2"/>
  <c r="J16" i="2" s="1"/>
  <c r="G17" i="2"/>
  <c r="J17" i="2" s="1"/>
  <c r="G18" i="2"/>
  <c r="I18" i="2" s="1"/>
  <c r="G19" i="2"/>
  <c r="I19" i="2" s="1"/>
  <c r="G20" i="2"/>
  <c r="I20" i="2" s="1"/>
  <c r="G21" i="2"/>
  <c r="J21" i="2" s="1"/>
  <c r="G22" i="2"/>
  <c r="J22" i="2" s="1"/>
  <c r="G23" i="2"/>
  <c r="I23" i="2" s="1"/>
  <c r="G24" i="2"/>
  <c r="I24" i="2" s="1"/>
  <c r="G25" i="2"/>
  <c r="I25" i="2" s="1"/>
  <c r="G26" i="2"/>
  <c r="J26" i="2" s="1"/>
  <c r="G27" i="2"/>
  <c r="J27" i="2" s="1"/>
  <c r="G28" i="2"/>
  <c r="J28" i="2" s="1"/>
  <c r="G29" i="2"/>
  <c r="I29" i="2" s="1"/>
  <c r="G30" i="2"/>
  <c r="I30" i="2" s="1"/>
  <c r="G31" i="2"/>
  <c r="I31" i="2" s="1"/>
  <c r="G32" i="2"/>
  <c r="J32" i="2" s="1"/>
  <c r="G33" i="2"/>
  <c r="J33" i="2" s="1"/>
  <c r="G34" i="2"/>
  <c r="I34" i="2" s="1"/>
  <c r="G35" i="2"/>
  <c r="J35" i="2" s="1"/>
  <c r="G36" i="2"/>
  <c r="J36" i="2" s="1"/>
  <c r="G37" i="2"/>
  <c r="J37" i="2" s="1"/>
  <c r="G38" i="2"/>
  <c r="J38" i="2" s="1"/>
  <c r="G39" i="2"/>
  <c r="I39" i="2" s="1"/>
  <c r="G40" i="2"/>
  <c r="I40" i="2" s="1"/>
  <c r="G41" i="2"/>
  <c r="I41" i="2" s="1"/>
  <c r="G42" i="2"/>
  <c r="I42" i="2" s="1"/>
  <c r="G43" i="2"/>
  <c r="J43" i="2" s="1"/>
  <c r="G44" i="2"/>
  <c r="J44" i="2" s="1"/>
  <c r="G45" i="2"/>
  <c r="J45" i="2" s="1"/>
  <c r="G46" i="2"/>
  <c r="I46" i="2" s="1"/>
  <c r="G47" i="2"/>
  <c r="I47" i="2" s="1"/>
  <c r="G48" i="2"/>
  <c r="I48" i="2" s="1"/>
  <c r="G49" i="2"/>
  <c r="J49" i="2" s="1"/>
  <c r="G50" i="2"/>
  <c r="J50" i="2" s="1"/>
  <c r="G51" i="2"/>
  <c r="I51" i="2" s="1"/>
  <c r="G52" i="2"/>
  <c r="I52" i="2" s="1"/>
  <c r="G53" i="2"/>
  <c r="J53" i="2" s="1"/>
  <c r="G54" i="2"/>
  <c r="I54" i="2" s="1"/>
  <c r="G55" i="2"/>
  <c r="J55" i="2" s="1"/>
  <c r="G56" i="2"/>
  <c r="J56" i="2" s="1"/>
  <c r="G57" i="2"/>
  <c r="J57" i="2" s="1"/>
  <c r="G58" i="2"/>
  <c r="I58" i="2" s="1"/>
  <c r="G59" i="2"/>
  <c r="I59" i="2" s="1"/>
  <c r="G60" i="2"/>
  <c r="J60" i="2" s="1"/>
  <c r="G61" i="2"/>
  <c r="J61" i="2" s="1"/>
  <c r="G62" i="2"/>
  <c r="J62" i="2" s="1"/>
  <c r="G63" i="2"/>
  <c r="J63" i="2" s="1"/>
  <c r="G64" i="2"/>
  <c r="I64" i="2" s="1"/>
  <c r="G65" i="2"/>
  <c r="I65" i="2" s="1"/>
  <c r="G66" i="2"/>
  <c r="I66" i="2" s="1"/>
  <c r="G67" i="2"/>
  <c r="I67" i="2" s="1"/>
  <c r="G68" i="2"/>
  <c r="I68" i="2" s="1"/>
  <c r="G69" i="2"/>
  <c r="I69" i="2" s="1"/>
  <c r="G70" i="2"/>
  <c r="J70" i="2" s="1"/>
  <c r="G71" i="2"/>
  <c r="I71" i="2" s="1"/>
  <c r="G72" i="2"/>
  <c r="I72" i="2" s="1"/>
  <c r="G73" i="2"/>
  <c r="I73" i="2" s="1"/>
  <c r="G74" i="2"/>
  <c r="J74" i="2" s="1"/>
  <c r="G75" i="2"/>
  <c r="J75" i="2" s="1"/>
  <c r="G76" i="2"/>
  <c r="I76" i="2" s="1"/>
  <c r="G77" i="2"/>
  <c r="J77" i="2" s="1"/>
  <c r="G78" i="2"/>
  <c r="I78" i="2" s="1"/>
  <c r="G79" i="2"/>
  <c r="J79" i="2" s="1"/>
  <c r="G80" i="2"/>
  <c r="I80" i="2" s="1"/>
  <c r="G81" i="2"/>
  <c r="J81" i="2" s="1"/>
  <c r="G82" i="2"/>
  <c r="I82" i="2" s="1"/>
  <c r="G83" i="2"/>
  <c r="I83" i="2" s="1"/>
  <c r="G84" i="2"/>
  <c r="J84" i="2" s="1"/>
  <c r="G85" i="2"/>
  <c r="J85" i="2" s="1"/>
  <c r="G86" i="2"/>
  <c r="J86" i="2" s="1"/>
  <c r="G87" i="2"/>
  <c r="I87" i="2" s="1"/>
  <c r="G88" i="2"/>
  <c r="I88" i="2" s="1"/>
  <c r="G89" i="2"/>
  <c r="I89" i="2" s="1"/>
  <c r="G90" i="2"/>
  <c r="J90" i="2" s="1"/>
  <c r="G91" i="2"/>
  <c r="J91" i="2" s="1"/>
  <c r="G92" i="2"/>
  <c r="J92" i="2" s="1"/>
  <c r="G93" i="2"/>
  <c r="I93" i="2" s="1"/>
  <c r="G94" i="2"/>
  <c r="I94" i="2" s="1"/>
  <c r="G95" i="2"/>
  <c r="I95" i="2" s="1"/>
  <c r="G96" i="2"/>
  <c r="I96" i="2" s="1"/>
  <c r="G97" i="2"/>
  <c r="J97" i="2" s="1"/>
  <c r="G98" i="2"/>
  <c r="J98" i="2" s="1"/>
  <c r="G99" i="2"/>
  <c r="J99" i="2" s="1"/>
  <c r="G100" i="2"/>
  <c r="I100" i="2" s="1"/>
  <c r="G101" i="2"/>
  <c r="I101" i="2" s="1"/>
  <c r="G102" i="2"/>
  <c r="I102" i="2" s="1"/>
  <c r="G103" i="2"/>
  <c r="J103" i="2" s="1"/>
  <c r="G104" i="2"/>
  <c r="J104" i="2" s="1"/>
  <c r="G105" i="2"/>
  <c r="J105" i="2" s="1"/>
  <c r="G106" i="2"/>
  <c r="I106" i="2" s="1"/>
  <c r="G107" i="2"/>
  <c r="I107" i="2" s="1"/>
  <c r="G108" i="2"/>
  <c r="I108" i="2" s="1"/>
  <c r="G109" i="2"/>
  <c r="I109" i="2" s="1"/>
  <c r="G110" i="2"/>
  <c r="J110" i="2" s="1"/>
  <c r="G111" i="2"/>
  <c r="J111" i="2" s="1"/>
  <c r="G112" i="2"/>
  <c r="I112" i="2" s="1"/>
  <c r="G113" i="2"/>
  <c r="I113" i="2" s="1"/>
  <c r="G114" i="2"/>
  <c r="J114" i="2" s="1"/>
  <c r="G115" i="2"/>
  <c r="J115" i="2" s="1"/>
  <c r="G116" i="2"/>
  <c r="J116" i="2" s="1"/>
  <c r="G117" i="2"/>
  <c r="J117" i="2" s="1"/>
  <c r="G118" i="2"/>
  <c r="I118" i="2" s="1"/>
  <c r="G119" i="2"/>
  <c r="I119" i="2" s="1"/>
  <c r="G120" i="2"/>
  <c r="J120" i="2" s="1"/>
  <c r="G121" i="2"/>
  <c r="J121" i="2" s="1"/>
  <c r="G122" i="2"/>
  <c r="J122" i="2" s="1"/>
  <c r="G123" i="2"/>
  <c r="I123" i="2" s="1"/>
  <c r="G124" i="2"/>
  <c r="J124" i="2" s="1"/>
  <c r="G125" i="2"/>
  <c r="J125" i="2" s="1"/>
  <c r="G126" i="2"/>
  <c r="I126" i="2" s="1"/>
  <c r="G127" i="2"/>
  <c r="I127" i="2" s="1"/>
  <c r="G128" i="2"/>
  <c r="J128" i="2" s="1"/>
  <c r="G4" i="2"/>
  <c r="J4" i="2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J126" i="2" l="1"/>
  <c r="I37" i="2"/>
  <c r="J96" i="2"/>
  <c r="J34" i="2"/>
  <c r="J5" i="2"/>
  <c r="J106" i="2"/>
  <c r="J31" i="2"/>
  <c r="J102" i="2"/>
  <c r="J14" i="2"/>
  <c r="J87" i="2"/>
  <c r="I105" i="2"/>
  <c r="I81" i="2"/>
  <c r="J69" i="2"/>
  <c r="I75" i="2"/>
  <c r="J73" i="2"/>
  <c r="J42" i="2"/>
  <c r="I38" i="2"/>
  <c r="J51" i="2"/>
  <c r="J83" i="2"/>
  <c r="J68" i="2"/>
  <c r="J48" i="2"/>
  <c r="J20" i="2"/>
  <c r="I110" i="2"/>
  <c r="I86" i="2"/>
  <c r="I70" i="2"/>
  <c r="I56" i="2"/>
  <c r="J88" i="2"/>
  <c r="I111" i="2"/>
  <c r="I92" i="2"/>
  <c r="I57" i="2"/>
  <c r="J127" i="2"/>
  <c r="J100" i="2"/>
  <c r="J82" i="2"/>
  <c r="J47" i="2"/>
  <c r="J18" i="2"/>
  <c r="I28" i="2"/>
  <c r="J93" i="2"/>
  <c r="J41" i="2"/>
  <c r="J25" i="2"/>
  <c r="J11" i="2"/>
  <c r="I117" i="2"/>
  <c r="I99" i="2"/>
  <c r="I63" i="2"/>
  <c r="I45" i="2"/>
  <c r="I22" i="2"/>
  <c r="J95" i="2"/>
  <c r="J59" i="2"/>
  <c r="J13" i="2"/>
  <c r="I104" i="2"/>
  <c r="J89" i="2"/>
  <c r="J54" i="2"/>
  <c r="J39" i="2"/>
  <c r="J24" i="2"/>
  <c r="J6" i="2"/>
  <c r="I98" i="2"/>
  <c r="I61" i="2"/>
  <c r="I21" i="2"/>
  <c r="I17" i="2"/>
  <c r="I16" i="2"/>
  <c r="I10" i="2"/>
  <c r="I9" i="2"/>
  <c r="J113" i="2"/>
  <c r="J101" i="2"/>
  <c r="J94" i="2"/>
  <c r="J78" i="2"/>
  <c r="J72" i="2"/>
  <c r="J67" i="2"/>
  <c r="J64" i="2"/>
  <c r="J46" i="2"/>
  <c r="J40" i="2"/>
  <c r="J30" i="2"/>
  <c r="J23" i="2"/>
  <c r="J19" i="2"/>
  <c r="J12" i="2"/>
  <c r="I124" i="2"/>
  <c r="I120" i="2"/>
  <c r="I116" i="2"/>
  <c r="I91" i="2"/>
  <c r="I85" i="2"/>
  <c r="I74" i="2"/>
  <c r="I60" i="2"/>
  <c r="I55" i="2"/>
  <c r="I50" i="2"/>
  <c r="I44" i="2"/>
  <c r="I36" i="2"/>
  <c r="I33" i="2"/>
  <c r="I27" i="2"/>
  <c r="I8" i="2"/>
  <c r="J119" i="2"/>
  <c r="J112" i="2"/>
  <c r="I103" i="2"/>
  <c r="I97" i="2"/>
  <c r="I90" i="2"/>
  <c r="I84" i="2"/>
  <c r="I49" i="2"/>
  <c r="I43" i="2"/>
  <c r="I35" i="2"/>
  <c r="I32" i="2"/>
  <c r="I26" i="2"/>
  <c r="I15" i="2"/>
  <c r="I7" i="2"/>
  <c r="I125" i="2"/>
  <c r="J66" i="2"/>
  <c r="I115" i="2"/>
  <c r="J109" i="2"/>
  <c r="J58" i="2"/>
  <c r="J118" i="2"/>
  <c r="I114" i="2"/>
  <c r="J71" i="2"/>
  <c r="I4" i="2"/>
  <c r="J76" i="2"/>
  <c r="I128" i="2"/>
  <c r="J123" i="2"/>
  <c r="I122" i="2"/>
  <c r="I121" i="2"/>
  <c r="J29" i="2"/>
  <c r="J52" i="2"/>
  <c r="I53" i="2"/>
  <c r="I62" i="2"/>
  <c r="J65" i="2"/>
  <c r="I77" i="2"/>
  <c r="I79" i="2"/>
  <c r="J80" i="2"/>
  <c r="J108" i="2"/>
  <c r="J107" i="2"/>
  <c r="I129" i="2" l="1"/>
  <c r="J1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tc={F8B9D940-A6C7-4793-897E-F3320BF09C49}</author>
  </authors>
  <commentList>
    <comment ref="D53" authorId="0" shapeId="0" xr:uid="{F8B9D940-A6C7-4793-897E-F3320BF09C49}">
      <text>
        <t>[Threaded comment]
Your version of Excel allows you to read this threaded comment; however, any edits to it will get removed if the file is opened in a newer version of Excel. Learn more: https://go.microsoft.com/fwlink/?linkid=870924
Comment:
    We have many medical items (syringe and injection but only 10 pcs of swab?</t>
      </text>
    </comment>
  </commentList>
</comments>
</file>

<file path=xl/sharedStrings.xml><?xml version="1.0" encoding="utf-8"?>
<sst xmlns="http://schemas.openxmlformats.org/spreadsheetml/2006/main" count="274" uniqueCount="238">
  <si>
    <t>PHARMACEUTICAL/MEDICAL SUPPLY REQUEST WORKSHEET</t>
  </si>
  <si>
    <t xml:space="preserve">Acetyl salicylic acid </t>
  </si>
  <si>
    <t>75mg / tab</t>
  </si>
  <si>
    <t>100mg / tab</t>
  </si>
  <si>
    <t>Amlodipine</t>
  </si>
  <si>
    <t>5mg / tab</t>
  </si>
  <si>
    <t>10mg / tab</t>
  </si>
  <si>
    <t>Amoxicillin 125mg/5ml suspension,    in 100 ml bottle</t>
  </si>
  <si>
    <t>125mg / 5ml susp</t>
  </si>
  <si>
    <t>Amoxicillin 250mg/5ml suspension,    in 100 ml bottle</t>
  </si>
  <si>
    <t>250mg / 5ml susp</t>
  </si>
  <si>
    <t>Amoxicilin</t>
  </si>
  <si>
    <t>250mg / Capsule</t>
  </si>
  <si>
    <t>500mg / Capsule</t>
  </si>
  <si>
    <t>Amoxicillin/clavulanic acid 200mg + 28.5mg susp in 70 ml bottle</t>
  </si>
  <si>
    <t>200mg+28.5mg / 5 ml susp in 70 ml bottle</t>
  </si>
  <si>
    <t>Amoxicillin/clavulanic acid 400mg + 57mg susp in 70 ml bottle</t>
  </si>
  <si>
    <t>400mg+57mg / 5ml susp in 70 ml bottle</t>
  </si>
  <si>
    <t xml:space="preserve">Amoxicillin  + clavulinic acid </t>
  </si>
  <si>
    <t>500mg + 125mg / tab</t>
  </si>
  <si>
    <t>Amoxicillin/clavulanic acid 875mg + 125mg tab</t>
  </si>
  <si>
    <t>875mg+125mg / tablet</t>
  </si>
  <si>
    <t>500mg / tablet</t>
  </si>
  <si>
    <t>Anti-cough pediatric</t>
  </si>
  <si>
    <t>Syrup</t>
  </si>
  <si>
    <t>Anti-cough adult</t>
  </si>
  <si>
    <t>Anti-Rabes</t>
  </si>
  <si>
    <t>10ml / vial</t>
  </si>
  <si>
    <t>Anti-Scorbine</t>
  </si>
  <si>
    <t>1ml / vial</t>
  </si>
  <si>
    <t>Anti-Snake Polyvalent</t>
  </si>
  <si>
    <t>Artemether /lumefantrine 80mg+480 mg tab</t>
  </si>
  <si>
    <t>ARTEMETHER 20mg / LUMEFANTRINE 120mg, (wt 25-34kg), 24 tab/blister, blister</t>
  </si>
  <si>
    <t>24 tablets / strip</t>
  </si>
  <si>
    <t>Azithromycin</t>
  </si>
  <si>
    <t>15mg / ml bottle</t>
  </si>
  <si>
    <t>200mg / 5ml susp in 15ml bottle</t>
  </si>
  <si>
    <t>250mg / tablet</t>
  </si>
  <si>
    <t>Azithromycin suspension</t>
  </si>
  <si>
    <t>Benzyl Penicillin</t>
  </si>
  <si>
    <t>100000IU / vial</t>
  </si>
  <si>
    <t>Bisoprolol fumarate</t>
  </si>
  <si>
    <t>2.5mg / tablet</t>
  </si>
  <si>
    <t>CBC Machine</t>
  </si>
  <si>
    <t>Colour LCD display of text and histograms. h 220 volts AC, 50 htz</t>
  </si>
  <si>
    <t>Cefixime</t>
  </si>
  <si>
    <t>100 mg / 5ml susp in 30 ml bottle</t>
  </si>
  <si>
    <t>400mg / capsule</t>
  </si>
  <si>
    <t>Cefotaxim</t>
  </si>
  <si>
    <t>1g / vial</t>
  </si>
  <si>
    <t>Ceftriaxone inj</t>
  </si>
  <si>
    <t>500mg / vial</t>
  </si>
  <si>
    <t>Cefuroxime</t>
  </si>
  <si>
    <t>750mg / vial</t>
  </si>
  <si>
    <t>Cetriaxone injection</t>
  </si>
  <si>
    <t xml:space="preserve">Cetrizine </t>
  </si>
  <si>
    <t>Chlordiazepoxide / Clidinium bromide</t>
  </si>
  <si>
    <t>5mg+2.5mg / tablet</t>
  </si>
  <si>
    <t xml:space="preserve">Chlorphniramine Maleate </t>
  </si>
  <si>
    <t>4mg / tablet</t>
  </si>
  <si>
    <t xml:space="preserve">Ciprofloxacin </t>
  </si>
  <si>
    <t>500 mg /tablet</t>
  </si>
  <si>
    <t>Clotrimazole cream</t>
  </si>
  <si>
    <t>1%/50g tube</t>
  </si>
  <si>
    <t>Cotton wool, hydrophillic, roll, 500mg</t>
  </si>
  <si>
    <t>500g / roll</t>
  </si>
  <si>
    <t>Cough syrup adult exp</t>
  </si>
  <si>
    <t>bottle</t>
  </si>
  <si>
    <t>Cough syrup pediatric</t>
  </si>
  <si>
    <t>Cyanocobalamine</t>
  </si>
  <si>
    <t>10,000 mcg/10 ml</t>
  </si>
  <si>
    <t>Dextrose 5% in 0.9% sodium chloride with iv set</t>
  </si>
  <si>
    <t>500ml / bottle</t>
  </si>
  <si>
    <t>Dextrose 5% in Water with iv set</t>
  </si>
  <si>
    <t>Diclofenac potassium</t>
  </si>
  <si>
    <t>50mg / tab</t>
  </si>
  <si>
    <t>Diclofenac  Sodium</t>
  </si>
  <si>
    <t>1% gel / 100g</t>
  </si>
  <si>
    <t>25mg / tab</t>
  </si>
  <si>
    <t>75mg / 3ml Amp</t>
  </si>
  <si>
    <t>Disposable syringe 1 ml</t>
  </si>
  <si>
    <t>25G 1/2 inch</t>
  </si>
  <si>
    <t>Disposable syringe 5 ml</t>
  </si>
  <si>
    <t>22G*1 1/4 inch</t>
  </si>
  <si>
    <t>Doxycycline</t>
  </si>
  <si>
    <t>100mg / Capsule</t>
  </si>
  <si>
    <t>Erythromycin</t>
  </si>
  <si>
    <t>125mg / ml in 100ml bottle</t>
  </si>
  <si>
    <t xml:space="preserve">Erythromycin </t>
  </si>
  <si>
    <t>250mg /5ml susp, in 100 ml bottle</t>
  </si>
  <si>
    <t>Examination gloves Latex (Medium Size)</t>
  </si>
  <si>
    <t>pcs</t>
  </si>
  <si>
    <t>Ferrous sulphate +folic acid</t>
  </si>
  <si>
    <t>150 mg+ 500 mg/tablet</t>
  </si>
  <si>
    <t>Folic Acid</t>
  </si>
  <si>
    <t>Furosemide</t>
  </si>
  <si>
    <t>40 mg / tablet</t>
  </si>
  <si>
    <t>Fusidic Acid</t>
  </si>
  <si>
    <t>2% 5g cream</t>
  </si>
  <si>
    <t>Gauze, roll, 65 cm x 100m, 17 threads, non sterile</t>
  </si>
  <si>
    <t>Glibenclamide</t>
  </si>
  <si>
    <t>2mg / tab</t>
  </si>
  <si>
    <t>3mg / tab</t>
  </si>
  <si>
    <t>4mg / tab</t>
  </si>
  <si>
    <t>Glimepride</t>
  </si>
  <si>
    <t>Hydrocortisone cream</t>
  </si>
  <si>
    <t>1% / 15g tube</t>
  </si>
  <si>
    <t>Hydrocortisone sodium succinate</t>
  </si>
  <si>
    <t>100 mg / vial</t>
  </si>
  <si>
    <t>Hyoscine</t>
  </si>
  <si>
    <t>20 mg /ampoule</t>
  </si>
  <si>
    <t xml:space="preserve">Ibuprofen </t>
  </si>
  <si>
    <t>100 mg / 5ml susp in 100 ml bottle</t>
  </si>
  <si>
    <t>400 mg / tab</t>
  </si>
  <si>
    <t>Infusion set</t>
  </si>
  <si>
    <t>Pcs</t>
  </si>
  <si>
    <t xml:space="preserve">Iron Syrup </t>
  </si>
  <si>
    <t xml:space="preserve">300 mg / 5 ml in 200 ml/bottle </t>
  </si>
  <si>
    <t>Losartan Hydrochlorothiazide</t>
  </si>
  <si>
    <t>50 mg / tablet</t>
  </si>
  <si>
    <t xml:space="preserve">Mebendazole </t>
  </si>
  <si>
    <t xml:space="preserve">100 mg / tablet </t>
  </si>
  <si>
    <t>Meclizine</t>
  </si>
  <si>
    <t>25 mg / tablet</t>
  </si>
  <si>
    <t>Meclizine HCL + pyridoxine</t>
  </si>
  <si>
    <t>50 mg+ 25 mg/tablet</t>
  </si>
  <si>
    <t xml:space="preserve">Mefenamic acid </t>
  </si>
  <si>
    <t>500 mg/tablet</t>
  </si>
  <si>
    <t xml:space="preserve">Metclopromide hcl </t>
  </si>
  <si>
    <t>10 mg / 2ml Amp</t>
  </si>
  <si>
    <t xml:space="preserve">Metformin </t>
  </si>
  <si>
    <t>500 mg / tablet</t>
  </si>
  <si>
    <t>Metronidazole infusion</t>
  </si>
  <si>
    <t>5 mg/ml /bottle</t>
  </si>
  <si>
    <t xml:space="preserve">Metronidazole </t>
  </si>
  <si>
    <t>200 mg / 5ml susp, in 100ml bottle</t>
  </si>
  <si>
    <t>250 mg / tablet</t>
  </si>
  <si>
    <t>Microscope</t>
  </si>
  <si>
    <t>Binocular Head, 30° Inclined. Interpupillary distance adjustment range: 48 - 75 mm. Eyepoint adjustment: 370.0 - 432.9 mm</t>
  </si>
  <si>
    <t>Mixed insulin</t>
  </si>
  <si>
    <t>100 IU/ml inj</t>
  </si>
  <si>
    <t>Mixed insulins</t>
  </si>
  <si>
    <t>75-25U/ml - 10ml Vial</t>
  </si>
  <si>
    <t>Multivitamine syrup</t>
  </si>
  <si>
    <t xml:space="preserve">Neomercazole </t>
  </si>
  <si>
    <t>5 mg / tablet</t>
  </si>
  <si>
    <t xml:space="preserve">Neubilizer </t>
  </si>
  <si>
    <t>Power: 110 - 220.
40 W Power Consumption.
Medication Capacity 12.5 ml</t>
  </si>
  <si>
    <t>Olan</t>
  </si>
  <si>
    <t xml:space="preserve">Omeprazole </t>
  </si>
  <si>
    <t>20 mg / campsule</t>
  </si>
  <si>
    <t>ORS (oral rehydration salt) * 20.5g for 1 litre</t>
  </si>
  <si>
    <t>Sachet 20 g</t>
  </si>
  <si>
    <t>Pain Relief Cream</t>
  </si>
  <si>
    <t>0.042 GM+1.21 G tube</t>
  </si>
  <si>
    <t xml:space="preserve">Pantodac </t>
  </si>
  <si>
    <t>40 mg /vial</t>
  </si>
  <si>
    <t xml:space="preserve">Paracetamol +Pseudophedrine HCL </t>
  </si>
  <si>
    <t>500 mg+  30 mg</t>
  </si>
  <si>
    <t xml:space="preserve">Paracetamol infusion </t>
  </si>
  <si>
    <t>10 mg/ml /bottle</t>
  </si>
  <si>
    <t xml:space="preserve">Paracetamol </t>
  </si>
  <si>
    <t>120 mg / 5ml susp, in 100 ml bottle</t>
  </si>
  <si>
    <t>Paracetamol</t>
  </si>
  <si>
    <t>Potassium citrate effervesent</t>
  </si>
  <si>
    <t>12 sachet/box</t>
  </si>
  <si>
    <t>Prednisolone</t>
  </si>
  <si>
    <t xml:space="preserve">Ringer lactate infusion with iv sets </t>
  </si>
  <si>
    <t>.32%+0.6% 500ml / bottle infusion</t>
  </si>
  <si>
    <t>Salbutamol</t>
  </si>
  <si>
    <t>4 mg / tablet</t>
  </si>
  <si>
    <t>Salbutamol inhaler</t>
  </si>
  <si>
    <t>100 mcg/dos. Inhalation</t>
  </si>
  <si>
    <t>Salbutamol solution</t>
  </si>
  <si>
    <t>2.5 ml/ampoule</t>
  </si>
  <si>
    <t>Salbutamol Solution</t>
  </si>
  <si>
    <t>5 mg / 1 ml soluation</t>
  </si>
  <si>
    <t xml:space="preserve">Sodum Chloride 0.9%  500 ml with iv sets </t>
  </si>
  <si>
    <t>0.9% / infusion in 500 ml</t>
  </si>
  <si>
    <t>Sterile gauze swab</t>
  </si>
  <si>
    <t>10 cm* 10 cm/box</t>
  </si>
  <si>
    <t>Sulfamethoxazole 200mg + Trimethoprim 40mg</t>
  </si>
  <si>
    <t>200mg+40mg / 5ml susp in 100 ml bottle</t>
  </si>
  <si>
    <t>Sulfamethoxazole 400mg + Trimethoprim 80mg</t>
  </si>
  <si>
    <t>400mg+80mg / tablet</t>
  </si>
  <si>
    <t>Syringe disposable</t>
  </si>
  <si>
    <t>5 ml, 22 gauge 1 Inch needle</t>
  </si>
  <si>
    <t>Tetracycline hydrochloride 1% ocular use eye ointment 5 g tube</t>
  </si>
  <si>
    <t xml:space="preserve">1% eye ointment 5 g </t>
  </si>
  <si>
    <t>Water for inj 5ml</t>
  </si>
  <si>
    <t>5 ml / ampoule</t>
  </si>
  <si>
    <t>Water for inj 10ml</t>
  </si>
  <si>
    <t>10 ml / ampoule</t>
  </si>
  <si>
    <t>Zinc oxide plaster</t>
  </si>
  <si>
    <t xml:space="preserve">5cm x 5m / roll </t>
  </si>
  <si>
    <t>Zinc sulphate suspension</t>
  </si>
  <si>
    <t>10 mg / 5 ml / bottle</t>
  </si>
  <si>
    <t>10mg-ml/ 2ml / Amp</t>
  </si>
  <si>
    <t>125mg / 5ml bot</t>
  </si>
  <si>
    <t>Polyvidone Iodine</t>
  </si>
  <si>
    <t>10% / 60ml bot</t>
  </si>
  <si>
    <t>Lidocaine</t>
  </si>
  <si>
    <t>2%/ 20mg/ml / vial</t>
  </si>
  <si>
    <t>Lopramide</t>
  </si>
  <si>
    <t>Vitamin A</t>
  </si>
  <si>
    <t>200000IU/ Caps</t>
  </si>
  <si>
    <t>Vitamin B Compound</t>
  </si>
  <si>
    <t>20 mg/ 5ml / bottle</t>
  </si>
  <si>
    <t>Gauze, roll, 90 cm x 100m, 17 threads, non sterile</t>
  </si>
  <si>
    <t>65 cm x 100m, 17 threads</t>
  </si>
  <si>
    <t>90 cm x 100m, 17 threads</t>
  </si>
  <si>
    <t>Vicryl Sutuers</t>
  </si>
  <si>
    <t>2__0 70cm/ strand</t>
  </si>
  <si>
    <t>Biscodyle</t>
  </si>
  <si>
    <t>80 mg + 480 mg / tablet / 6 tablets / strip</t>
  </si>
  <si>
    <t>Line Number</t>
  </si>
  <si>
    <t>الرقم التسلسلي</t>
  </si>
  <si>
    <t xml:space="preserve">Name of Pharmaceutical, RDT, and/or Kit </t>
  </si>
  <si>
    <t xml:space="preserve">اسم المنتج الدوائي , فحص التشخيص السريع </t>
  </si>
  <si>
    <t xml:space="preserve">Strength/ Dosage Form  </t>
  </si>
  <si>
    <t>الجرعه - التركيز</t>
  </si>
  <si>
    <t xml:space="preserve">Requested Quantity - Gedaref - PR 381 </t>
  </si>
  <si>
    <t>الكميه المطلوبه للقضارف</t>
  </si>
  <si>
    <t xml:space="preserve"> الكميه المطلوبه للجزيره</t>
  </si>
  <si>
    <t>Requested Quantity - Gezira - PR 35</t>
  </si>
  <si>
    <t xml:space="preserve">Requested Quantity - Kassala - PR 130 </t>
  </si>
  <si>
    <t>الكميه المطلوبه لكسلا</t>
  </si>
  <si>
    <t xml:space="preserve">TOTAL QUANTITY </t>
  </si>
  <si>
    <t>اجمالي الكميه</t>
  </si>
  <si>
    <t>Unit Cost - per tab / per bottle / per tube / per vial</t>
  </si>
  <si>
    <t xml:space="preserve"> سعر الوحده حسب العبوه</t>
  </si>
  <si>
    <t>Total Cost (SDG) (quantity x cost) FORMULA</t>
  </si>
  <si>
    <t xml:space="preserve"> اجمالي السعر بالجنيه </t>
  </si>
  <si>
    <t>Total Cost (USD) (quantity x cost) FORMULA</t>
  </si>
  <si>
    <t xml:space="preserve"> اجمالي السعر بالدولار</t>
  </si>
  <si>
    <t xml:space="preserve">Remarks </t>
  </si>
  <si>
    <t>ملاحظات</t>
  </si>
  <si>
    <t>REMARK: Please do not quote price in strip or box. Only in smallest unit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</si>
</sst>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[$SDG]\ #,##0.00_);[Red]\([$SDG]\ #,##0.00\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color rgb="FF202DAF"/>
      <name val="Malgun Gothic"/>
      <family val="2"/>
    </font>
    <font>
      <b/>
      <sz val="10"/>
      <name val="Arial"/>
      <family val="2"/>
    </font>
    <font>
      <b/>
      <sz val="11"/>
      <color rgb="FF202DAF"/>
      <name val="Malgun Gothic"/>
      <family val="2"/>
    </font>
    <font>
      <b/>
      <sz val="11"/>
      <name val="Malgun Gothic"/>
      <family val="2"/>
    </font>
    <font>
      <b/>
      <sz val="11"/>
      <color rgb="FF000000"/>
      <name val="Calibri"/>
      <family val="2"/>
    </font>
    <font>
      <b/>
      <sz val="14"/>
      <color rgb="FF202DAF"/>
      <name val="Malgun Gothic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E699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5" fillId="5" borderId="4" xfId="0" applyNumberFormat="1" applyFont="1" applyFill="1" applyBorder="1" applyAlignment="1">
      <alignment vertical="center"/>
    </xf>
    <xf numFmtId="8" fontId="5" fillId="5" borderId="4" xfId="0" applyNumberFormat="1" applyFont="1" applyFill="1" applyBorder="1" applyAlignment="1">
      <alignment vertical="center"/>
    </xf>
    <xf numFmtId="0" fontId="5" fillId="4" borderId="4" xfId="0" applyFont="1" applyFill="1" applyBorder="1" applyAlignment="1" applyProtection="1">
      <alignment wrapText="1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164" fontId="4" fillId="5" borderId="5" xfId="0" applyNumberFormat="1" applyFont="1" applyFill="1" applyBorder="1" applyAlignment="1" applyProtection="1">
      <alignment vertical="center"/>
      <protection locked="0"/>
    </xf>
    <xf numFmtId="0" fontId="4" fillId="4" borderId="5" xfId="0" applyFont="1" applyFill="1" applyBorder="1" applyAlignment="1" applyProtection="1">
      <alignment wrapText="1"/>
      <protection locked="0"/>
    </xf>
    <xf numFmtId="8" fontId="4" fillId="5" borderId="5" xfId="0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wrapText="1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3" fontId="6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</cellXfs>
  <cellStyles count="3">
    <cellStyle name="Comma" xfId="1" builtinId="3"/>
    <cellStyle name="Hyperlink 2" xfId="2" xr:uid="{0C00DE63-A7E6-48B9-B976-7D4ABF07294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108857</xdr:colOff>
      <xdr:row>0</xdr:row>
      <xdr:rowOff>149679</xdr:rowOff>
    </xdr:from>
    <xdr:to>
      <xdr:col>1</xdr:col>
      <xdr:colOff>843643</xdr:colOff>
      <xdr:row>0</xdr:row>
      <xdr:rowOff>580571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B873F1-BFAA-41F0-B538-F89A203E909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8857" y="149679"/>
          <a:ext cx="1433286" cy="43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820964</xdr:colOff>
      <xdr:row>0</xdr:row>
      <xdr:rowOff>58964</xdr:rowOff>
    </xdr:from>
    <xdr:to>
      <xdr:col>10</xdr:col>
      <xdr:colOff>1397087</xdr:colOff>
      <xdr:row>0</xdr:row>
      <xdr:rowOff>680756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9049DA-F8BB-4B83-8323-37A79C72E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51535" y="58964"/>
          <a:ext cx="576123" cy="62179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het Naing Htoo" id="{9802662E-4B6A-41EB-ACB3-B902F3610658}" userId="S::ThetNH@WEAREALIGHT.ORG::37bcd3e0-538d-409d-922c-0cfd531b0d66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3" dT="2023-11-12T12:30:20.16" personId="{9802662E-4B6A-41EB-ACB3-B902F3610658}" id="{F8B9D940-A6C7-4793-897E-F3320BF09C49}">
    <text>We have many medical items (syringe and injection but only 10 pcs of swab?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73AF3-3DEC-414F-AE2E-1C3985C56F8A}">
  <dimension ref="A1:U129"/>
  <sheetViews>
    <sheetView tabSelected="1" zoomScale="70" zoomScaleNormal="70" workbookViewId="0">
      <pane ySplit="3" topLeftCell="A124" activePane="bottomLeft" state="frozen"/>
      <selection activeCell="I2" sqref="I2:I3"/>
      <selection pane="bottomLeft" activeCell="A129" sqref="A129:H129"/>
    </sheetView>
  </sheetViews>
  <sheetFormatPr defaultColWidth="0" defaultRowHeight="14.5" x14ac:dyDescent="0.35"/>
  <cols>
    <col min="1" max="1" width="17" style="10" customWidth="1"/>
    <col min="2" max="2" width="52.36328125" style="10" customWidth="1"/>
    <col min="3" max="3" width="18.08984375" style="10" customWidth="1"/>
    <col min="4" max="6" width="16.54296875" style="12" hidden="1" customWidth="1"/>
    <col min="7" max="8" width="16.54296875" style="12" customWidth="1"/>
    <col min="9" max="10" width="22.81640625" style="10" customWidth="1"/>
    <col min="11" max="11" width="32.7265625" style="11" customWidth="1"/>
    <col min="12" max="21" width="0" style="1" hidden="1" customWidth="1"/>
    <col min="22" max="16384" width="8.81640625" style="1" hidden="1"/>
  </cols>
  <sheetData>
    <row r="1" spans="1:11" ht="57.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46" customHeight="1" x14ac:dyDescent="0.3">
      <c r="A2" s="20" t="s">
        <v>216</v>
      </c>
      <c r="B2" s="20" t="s">
        <v>218</v>
      </c>
      <c r="C2" s="21" t="s">
        <v>220</v>
      </c>
      <c r="D2" s="20" t="s">
        <v>222</v>
      </c>
      <c r="E2" s="20" t="s">
        <v>223</v>
      </c>
      <c r="F2" s="20" t="s">
        <v>226</v>
      </c>
      <c r="G2" s="20" t="s">
        <v>228</v>
      </c>
      <c r="H2" s="21" t="s">
        <v>230</v>
      </c>
      <c r="I2" s="20" t="s">
        <v>232</v>
      </c>
      <c r="J2" s="20" t="s">
        <v>234</v>
      </c>
      <c r="K2" s="20" t="s">
        <v>236</v>
      </c>
    </row>
    <row r="3" spans="1:11" ht="148" customHeight="1" x14ac:dyDescent="0.3">
      <c r="A3" s="24" t="s">
        <v>215</v>
      </c>
      <c r="B3" s="24" t="s">
        <v>217</v>
      </c>
      <c r="C3" s="25" t="s">
        <v>219</v>
      </c>
      <c r="D3" s="24" t="s">
        <v>221</v>
      </c>
      <c r="E3" s="24" t="s">
        <v>224</v>
      </c>
      <c r="F3" s="24" t="s">
        <v>225</v>
      </c>
      <c r="G3" s="24" t="s">
        <v>227</v>
      </c>
      <c r="H3" s="25" t="s">
        <v>229</v>
      </c>
      <c r="I3" s="26" t="s">
        <v>231</v>
      </c>
      <c r="J3" s="26" t="s">
        <v>233</v>
      </c>
      <c r="K3" s="26" t="s">
        <v>235</v>
      </c>
    </row>
    <row r="4" spans="1:11" ht="46" customHeight="1" x14ac:dyDescent="0.45">
      <c r="A4" s="22">
        <v>1</v>
      </c>
      <c r="B4" s="23" t="s">
        <v>1</v>
      </c>
      <c r="C4" s="23" t="s">
        <v>2</v>
      </c>
      <c r="D4" s="16">
        <v>3000</v>
      </c>
      <c r="E4" s="16">
        <v>6000</v>
      </c>
      <c r="F4" s="16">
        <v>10000</v>
      </c>
      <c r="G4" s="16">
        <f t="shared" ref="G4:G35" si="0">SUM(D4:F4)</f>
        <v>19000</v>
      </c>
      <c r="H4" s="16"/>
      <c r="I4" s="2">
        <f>SUM(G4*H4)</f>
        <v>0</v>
      </c>
      <c r="J4" s="3">
        <f>SUM(G4*H4)</f>
        <v>0</v>
      </c>
      <c r="K4" s="4"/>
    </row>
    <row r="5" spans="1:11" ht="46" customHeight="1" x14ac:dyDescent="0.45">
      <c r="A5" s="15">
        <f>A4+1</f>
        <v>2</v>
      </c>
      <c r="B5" s="13" t="s">
        <v>1</v>
      </c>
      <c r="C5" s="13" t="s">
        <v>3</v>
      </c>
      <c r="D5" s="14">
        <v>6000</v>
      </c>
      <c r="E5" s="14">
        <v>6000</v>
      </c>
      <c r="F5" s="14">
        <v>0</v>
      </c>
      <c r="G5" s="16">
        <f t="shared" si="0"/>
        <v>12000</v>
      </c>
      <c r="H5" s="16"/>
      <c r="I5" s="2">
        <f t="shared" ref="I5:I50" si="1">SUM(G5*H5)</f>
        <v>0</v>
      </c>
      <c r="J5" s="3">
        <f t="shared" ref="J5:J50" si="2">SUM(G5*H5)</f>
        <v>0</v>
      </c>
      <c r="K5" s="5"/>
    </row>
    <row r="6" spans="1:11" ht="46" customHeight="1" x14ac:dyDescent="0.45">
      <c r="A6" s="15">
        <f t="shared" ref="A6:A69" si="3">A5+1</f>
        <v>3</v>
      </c>
      <c r="B6" s="13" t="s">
        <v>4</v>
      </c>
      <c r="C6" s="13" t="s">
        <v>5</v>
      </c>
      <c r="D6" s="14">
        <v>6000</v>
      </c>
      <c r="E6" s="14">
        <v>20000</v>
      </c>
      <c r="F6" s="14">
        <v>100000</v>
      </c>
      <c r="G6" s="16">
        <f t="shared" si="0"/>
        <v>126000</v>
      </c>
      <c r="H6" s="16"/>
      <c r="I6" s="2">
        <f t="shared" si="1"/>
        <v>0</v>
      </c>
      <c r="J6" s="3">
        <f t="shared" si="2"/>
        <v>0</v>
      </c>
      <c r="K6" s="5"/>
    </row>
    <row r="7" spans="1:11" ht="46" customHeight="1" x14ac:dyDescent="0.45">
      <c r="A7" s="15">
        <f t="shared" si="3"/>
        <v>4</v>
      </c>
      <c r="B7" s="13" t="s">
        <v>4</v>
      </c>
      <c r="C7" s="13" t="s">
        <v>6</v>
      </c>
      <c r="D7" s="14">
        <v>6000</v>
      </c>
      <c r="E7" s="14">
        <v>10000</v>
      </c>
      <c r="F7" s="14">
        <v>0</v>
      </c>
      <c r="G7" s="16">
        <f t="shared" si="0"/>
        <v>16000</v>
      </c>
      <c r="H7" s="16"/>
      <c r="I7" s="2">
        <f t="shared" si="1"/>
        <v>0</v>
      </c>
      <c r="J7" s="3">
        <f t="shared" si="2"/>
        <v>0</v>
      </c>
      <c r="K7" s="5"/>
    </row>
    <row r="8" spans="1:11" ht="46" customHeight="1" x14ac:dyDescent="0.45">
      <c r="A8" s="15">
        <f t="shared" si="3"/>
        <v>5</v>
      </c>
      <c r="B8" s="13" t="s">
        <v>7</v>
      </c>
      <c r="C8" s="13" t="s">
        <v>8</v>
      </c>
      <c r="D8" s="14">
        <v>500</v>
      </c>
      <c r="E8" s="14">
        <v>5000</v>
      </c>
      <c r="F8" s="14">
        <v>500</v>
      </c>
      <c r="G8" s="16">
        <f t="shared" si="0"/>
        <v>6000</v>
      </c>
      <c r="H8" s="16"/>
      <c r="I8" s="2">
        <f t="shared" si="1"/>
        <v>0</v>
      </c>
      <c r="J8" s="3">
        <f t="shared" si="2"/>
        <v>0</v>
      </c>
      <c r="K8" s="5"/>
    </row>
    <row r="9" spans="1:11" ht="46" customHeight="1" x14ac:dyDescent="0.45">
      <c r="A9" s="15">
        <f t="shared" si="3"/>
        <v>6</v>
      </c>
      <c r="B9" s="13" t="s">
        <v>9</v>
      </c>
      <c r="C9" s="13" t="s">
        <v>10</v>
      </c>
      <c r="D9" s="14">
        <v>500</v>
      </c>
      <c r="E9" s="14">
        <v>5000</v>
      </c>
      <c r="F9" s="14">
        <v>0</v>
      </c>
      <c r="G9" s="16">
        <f t="shared" si="0"/>
        <v>5500</v>
      </c>
      <c r="H9" s="16"/>
      <c r="I9" s="2">
        <f t="shared" si="1"/>
        <v>0</v>
      </c>
      <c r="J9" s="3">
        <f t="shared" si="2"/>
        <v>0</v>
      </c>
      <c r="K9" s="5"/>
    </row>
    <row r="10" spans="1:11" ht="46" customHeight="1" x14ac:dyDescent="0.45">
      <c r="A10" s="15">
        <f t="shared" si="3"/>
        <v>7</v>
      </c>
      <c r="B10" s="13" t="s">
        <v>11</v>
      </c>
      <c r="C10" s="13" t="s">
        <v>12</v>
      </c>
      <c r="D10" s="14">
        <v>0</v>
      </c>
      <c r="E10" s="14">
        <v>0</v>
      </c>
      <c r="F10" s="14">
        <v>30000</v>
      </c>
      <c r="G10" s="16">
        <f t="shared" si="0"/>
        <v>30000</v>
      </c>
      <c r="H10" s="16"/>
      <c r="I10" s="2">
        <f t="shared" si="1"/>
        <v>0</v>
      </c>
      <c r="J10" s="3">
        <f t="shared" si="2"/>
        <v>0</v>
      </c>
      <c r="K10" s="5"/>
    </row>
    <row r="11" spans="1:11" ht="46" customHeight="1" x14ac:dyDescent="0.45">
      <c r="A11" s="15">
        <f t="shared" si="3"/>
        <v>8</v>
      </c>
      <c r="B11" s="13" t="s">
        <v>11</v>
      </c>
      <c r="C11" s="13" t="s">
        <v>13</v>
      </c>
      <c r="D11" s="14">
        <v>18000</v>
      </c>
      <c r="E11" s="14">
        <v>0</v>
      </c>
      <c r="F11" s="14">
        <v>80000</v>
      </c>
      <c r="G11" s="16">
        <f t="shared" si="0"/>
        <v>98000</v>
      </c>
      <c r="H11" s="16"/>
      <c r="I11" s="2">
        <f t="shared" si="1"/>
        <v>0</v>
      </c>
      <c r="J11" s="3">
        <f t="shared" si="2"/>
        <v>0</v>
      </c>
      <c r="K11" s="5"/>
    </row>
    <row r="12" spans="1:11" ht="46" customHeight="1" x14ac:dyDescent="0.45">
      <c r="A12" s="15">
        <f t="shared" si="3"/>
        <v>9</v>
      </c>
      <c r="B12" s="13" t="s">
        <v>14</v>
      </c>
      <c r="C12" s="13" t="s">
        <v>15</v>
      </c>
      <c r="D12" s="14">
        <v>50</v>
      </c>
      <c r="E12" s="14">
        <v>200</v>
      </c>
      <c r="F12" s="14">
        <v>0</v>
      </c>
      <c r="G12" s="16">
        <f t="shared" si="0"/>
        <v>250</v>
      </c>
      <c r="H12" s="16"/>
      <c r="I12" s="2">
        <f t="shared" si="1"/>
        <v>0</v>
      </c>
      <c r="J12" s="3">
        <f t="shared" si="2"/>
        <v>0</v>
      </c>
      <c r="K12" s="5"/>
    </row>
    <row r="13" spans="1:11" ht="46" customHeight="1" x14ac:dyDescent="0.45">
      <c r="A13" s="15">
        <f t="shared" si="3"/>
        <v>10</v>
      </c>
      <c r="B13" s="13" t="s">
        <v>16</v>
      </c>
      <c r="C13" s="13" t="s">
        <v>17</v>
      </c>
      <c r="D13" s="14">
        <v>50</v>
      </c>
      <c r="E13" s="14">
        <v>200</v>
      </c>
      <c r="F13" s="14">
        <v>0</v>
      </c>
      <c r="G13" s="16">
        <f t="shared" si="0"/>
        <v>250</v>
      </c>
      <c r="H13" s="16"/>
      <c r="I13" s="2">
        <f t="shared" si="1"/>
        <v>0</v>
      </c>
      <c r="J13" s="3">
        <f t="shared" si="2"/>
        <v>0</v>
      </c>
      <c r="K13" s="5"/>
    </row>
    <row r="14" spans="1:11" ht="46" customHeight="1" x14ac:dyDescent="0.45">
      <c r="A14" s="15">
        <f t="shared" si="3"/>
        <v>11</v>
      </c>
      <c r="B14" s="13" t="s">
        <v>18</v>
      </c>
      <c r="C14" s="13" t="s">
        <v>19</v>
      </c>
      <c r="D14" s="14">
        <v>1000</v>
      </c>
      <c r="E14" s="14">
        <v>0</v>
      </c>
      <c r="F14" s="14">
        <v>0</v>
      </c>
      <c r="G14" s="16">
        <f t="shared" si="0"/>
        <v>1000</v>
      </c>
      <c r="H14" s="16"/>
      <c r="I14" s="2">
        <f t="shared" si="1"/>
        <v>0</v>
      </c>
      <c r="J14" s="3">
        <f t="shared" si="2"/>
        <v>0</v>
      </c>
      <c r="K14" s="5"/>
    </row>
    <row r="15" spans="1:11" ht="46" customHeight="1" x14ac:dyDescent="0.45">
      <c r="A15" s="15">
        <f t="shared" si="3"/>
        <v>12</v>
      </c>
      <c r="B15" s="13" t="s">
        <v>20</v>
      </c>
      <c r="C15" s="13" t="s">
        <v>21</v>
      </c>
      <c r="D15" s="14">
        <v>1400</v>
      </c>
      <c r="E15" s="14">
        <v>2800</v>
      </c>
      <c r="F15" s="14">
        <v>0</v>
      </c>
      <c r="G15" s="16">
        <f t="shared" si="0"/>
        <v>4200</v>
      </c>
      <c r="H15" s="16"/>
      <c r="I15" s="2">
        <f t="shared" si="1"/>
        <v>0</v>
      </c>
      <c r="J15" s="3">
        <f t="shared" si="2"/>
        <v>0</v>
      </c>
      <c r="K15" s="5"/>
    </row>
    <row r="16" spans="1:11" ht="46" customHeight="1" x14ac:dyDescent="0.45">
      <c r="A16" s="15">
        <f t="shared" si="3"/>
        <v>13</v>
      </c>
      <c r="B16" s="13" t="s">
        <v>23</v>
      </c>
      <c r="C16" s="13" t="s">
        <v>24</v>
      </c>
      <c r="D16" s="14">
        <v>0</v>
      </c>
      <c r="E16" s="14">
        <v>300</v>
      </c>
      <c r="F16" s="14">
        <v>0</v>
      </c>
      <c r="G16" s="16">
        <f t="shared" si="0"/>
        <v>300</v>
      </c>
      <c r="H16" s="16"/>
      <c r="I16" s="2">
        <f t="shared" si="1"/>
        <v>0</v>
      </c>
      <c r="J16" s="3">
        <f t="shared" si="2"/>
        <v>0</v>
      </c>
      <c r="K16" s="5"/>
    </row>
    <row r="17" spans="1:11" ht="46" customHeight="1" x14ac:dyDescent="0.45">
      <c r="A17" s="15">
        <f t="shared" si="3"/>
        <v>14</v>
      </c>
      <c r="B17" s="13" t="s">
        <v>25</v>
      </c>
      <c r="C17" s="13" t="s">
        <v>24</v>
      </c>
      <c r="D17" s="14">
        <v>0</v>
      </c>
      <c r="E17" s="14">
        <v>200</v>
      </c>
      <c r="F17" s="14">
        <v>0</v>
      </c>
      <c r="G17" s="16">
        <f t="shared" si="0"/>
        <v>200</v>
      </c>
      <c r="H17" s="16"/>
      <c r="I17" s="2">
        <f t="shared" si="1"/>
        <v>0</v>
      </c>
      <c r="J17" s="3">
        <f t="shared" si="2"/>
        <v>0</v>
      </c>
      <c r="K17" s="5"/>
    </row>
    <row r="18" spans="1:11" ht="46" customHeight="1" x14ac:dyDescent="0.45">
      <c r="A18" s="15">
        <f t="shared" si="3"/>
        <v>15</v>
      </c>
      <c r="B18" s="13" t="s">
        <v>26</v>
      </c>
      <c r="C18" s="13" t="s">
        <v>27</v>
      </c>
      <c r="D18" s="14">
        <v>0</v>
      </c>
      <c r="E18" s="14">
        <v>0</v>
      </c>
      <c r="F18" s="14">
        <v>100</v>
      </c>
      <c r="G18" s="16">
        <f t="shared" si="0"/>
        <v>100</v>
      </c>
      <c r="H18" s="16"/>
      <c r="I18" s="2">
        <f t="shared" si="1"/>
        <v>0</v>
      </c>
      <c r="J18" s="3">
        <f t="shared" si="2"/>
        <v>0</v>
      </c>
      <c r="K18" s="5"/>
    </row>
    <row r="19" spans="1:11" ht="46" customHeight="1" x14ac:dyDescent="0.45">
      <c r="A19" s="15">
        <f t="shared" si="3"/>
        <v>16</v>
      </c>
      <c r="B19" s="13" t="s">
        <v>28</v>
      </c>
      <c r="C19" s="13" t="s">
        <v>29</v>
      </c>
      <c r="D19" s="14">
        <v>0</v>
      </c>
      <c r="E19" s="14">
        <v>0</v>
      </c>
      <c r="F19" s="14">
        <v>300</v>
      </c>
      <c r="G19" s="16">
        <f t="shared" si="0"/>
        <v>300</v>
      </c>
      <c r="H19" s="16"/>
      <c r="I19" s="2">
        <f t="shared" si="1"/>
        <v>0</v>
      </c>
      <c r="J19" s="3">
        <f t="shared" si="2"/>
        <v>0</v>
      </c>
      <c r="K19" s="5"/>
    </row>
    <row r="20" spans="1:11" ht="46" customHeight="1" x14ac:dyDescent="0.45">
      <c r="A20" s="15">
        <f t="shared" si="3"/>
        <v>17</v>
      </c>
      <c r="B20" s="13" t="s">
        <v>30</v>
      </c>
      <c r="C20" s="13" t="s">
        <v>27</v>
      </c>
      <c r="D20" s="14">
        <v>0</v>
      </c>
      <c r="E20" s="14">
        <v>0</v>
      </c>
      <c r="F20" s="14">
        <v>300</v>
      </c>
      <c r="G20" s="16">
        <f t="shared" si="0"/>
        <v>300</v>
      </c>
      <c r="H20" s="16"/>
      <c r="I20" s="2">
        <f t="shared" si="1"/>
        <v>0</v>
      </c>
      <c r="J20" s="3">
        <f t="shared" si="2"/>
        <v>0</v>
      </c>
      <c r="K20" s="5"/>
    </row>
    <row r="21" spans="1:11" ht="51" x14ac:dyDescent="0.45">
      <c r="A21" s="15">
        <f t="shared" si="3"/>
        <v>18</v>
      </c>
      <c r="B21" s="13" t="s">
        <v>31</v>
      </c>
      <c r="C21" s="13" t="s">
        <v>214</v>
      </c>
      <c r="D21" s="14">
        <v>9000</v>
      </c>
      <c r="E21" s="14">
        <v>7200</v>
      </c>
      <c r="F21" s="14">
        <v>30000</v>
      </c>
      <c r="G21" s="16">
        <f t="shared" si="0"/>
        <v>46200</v>
      </c>
      <c r="H21" s="16"/>
      <c r="I21" s="2">
        <f t="shared" si="1"/>
        <v>0</v>
      </c>
      <c r="J21" s="3">
        <f t="shared" si="2"/>
        <v>0</v>
      </c>
      <c r="K21" s="5"/>
    </row>
    <row r="22" spans="1:11" ht="46" customHeight="1" x14ac:dyDescent="0.45">
      <c r="A22" s="15">
        <f t="shared" si="3"/>
        <v>19</v>
      </c>
      <c r="B22" s="13" t="s">
        <v>32</v>
      </c>
      <c r="C22" s="13" t="s">
        <v>33</v>
      </c>
      <c r="D22" s="14">
        <v>2400</v>
      </c>
      <c r="E22" s="14">
        <v>0</v>
      </c>
      <c r="F22" s="14">
        <v>6000</v>
      </c>
      <c r="G22" s="16">
        <f t="shared" si="0"/>
        <v>8400</v>
      </c>
      <c r="H22" s="16"/>
      <c r="I22" s="2">
        <f t="shared" si="1"/>
        <v>0</v>
      </c>
      <c r="J22" s="3">
        <f t="shared" si="2"/>
        <v>0</v>
      </c>
      <c r="K22" s="5"/>
    </row>
    <row r="23" spans="1:11" ht="46" customHeight="1" x14ac:dyDescent="0.45">
      <c r="A23" s="15">
        <f t="shared" si="3"/>
        <v>20</v>
      </c>
      <c r="B23" s="13" t="s">
        <v>34</v>
      </c>
      <c r="C23" s="13" t="s">
        <v>36</v>
      </c>
      <c r="D23" s="14">
        <v>0</v>
      </c>
      <c r="E23" s="14">
        <v>700</v>
      </c>
      <c r="F23" s="14">
        <v>0</v>
      </c>
      <c r="G23" s="16">
        <f t="shared" si="0"/>
        <v>700</v>
      </c>
      <c r="H23" s="16"/>
      <c r="I23" s="2">
        <f t="shared" si="1"/>
        <v>0</v>
      </c>
      <c r="J23" s="3">
        <f t="shared" si="2"/>
        <v>0</v>
      </c>
      <c r="K23" s="5"/>
    </row>
    <row r="24" spans="1:11" ht="46" customHeight="1" x14ac:dyDescent="0.45">
      <c r="A24" s="15">
        <f t="shared" si="3"/>
        <v>21</v>
      </c>
      <c r="B24" s="13" t="s">
        <v>34</v>
      </c>
      <c r="C24" s="13" t="s">
        <v>37</v>
      </c>
      <c r="D24" s="14">
        <v>3600</v>
      </c>
      <c r="E24" s="14">
        <v>3000</v>
      </c>
      <c r="F24" s="14">
        <v>0</v>
      </c>
      <c r="G24" s="16">
        <f t="shared" si="0"/>
        <v>6600</v>
      </c>
      <c r="H24" s="16"/>
      <c r="I24" s="2">
        <f t="shared" si="1"/>
        <v>0</v>
      </c>
      <c r="J24" s="3">
        <f t="shared" si="2"/>
        <v>0</v>
      </c>
      <c r="K24" s="5"/>
    </row>
    <row r="25" spans="1:11" ht="46" customHeight="1" x14ac:dyDescent="0.45">
      <c r="A25" s="15">
        <f t="shared" si="3"/>
        <v>22</v>
      </c>
      <c r="B25" s="13" t="s">
        <v>34</v>
      </c>
      <c r="C25" s="13" t="s">
        <v>22</v>
      </c>
      <c r="D25" s="14">
        <v>3000</v>
      </c>
      <c r="E25" s="14">
        <v>1500</v>
      </c>
      <c r="F25" s="14">
        <v>15000</v>
      </c>
      <c r="G25" s="16">
        <f t="shared" si="0"/>
        <v>19500</v>
      </c>
      <c r="H25" s="16"/>
      <c r="I25" s="2">
        <f t="shared" si="1"/>
        <v>0</v>
      </c>
      <c r="J25" s="3">
        <f t="shared" si="2"/>
        <v>0</v>
      </c>
      <c r="K25" s="5"/>
    </row>
    <row r="26" spans="1:11" ht="46" customHeight="1" x14ac:dyDescent="0.45">
      <c r="A26" s="15">
        <f t="shared" si="3"/>
        <v>23</v>
      </c>
      <c r="B26" s="13" t="s">
        <v>38</v>
      </c>
      <c r="C26" s="13" t="s">
        <v>35</v>
      </c>
      <c r="D26" s="14">
        <v>200</v>
      </c>
      <c r="E26" s="14">
        <v>0</v>
      </c>
      <c r="F26" s="14">
        <v>0</v>
      </c>
      <c r="G26" s="16">
        <f t="shared" si="0"/>
        <v>200</v>
      </c>
      <c r="H26" s="16"/>
      <c r="I26" s="2">
        <f t="shared" si="1"/>
        <v>0</v>
      </c>
      <c r="J26" s="3">
        <f t="shared" si="2"/>
        <v>0</v>
      </c>
      <c r="K26" s="5"/>
    </row>
    <row r="27" spans="1:11" ht="46" customHeight="1" x14ac:dyDescent="0.45">
      <c r="A27" s="15">
        <f t="shared" si="3"/>
        <v>24</v>
      </c>
      <c r="B27" s="13" t="s">
        <v>39</v>
      </c>
      <c r="C27" s="13" t="s">
        <v>40</v>
      </c>
      <c r="D27" s="14">
        <v>500</v>
      </c>
      <c r="E27" s="14">
        <v>300</v>
      </c>
      <c r="F27" s="14">
        <v>0</v>
      </c>
      <c r="G27" s="16">
        <f t="shared" si="0"/>
        <v>800</v>
      </c>
      <c r="H27" s="16"/>
      <c r="I27" s="2">
        <f t="shared" si="1"/>
        <v>0</v>
      </c>
      <c r="J27" s="3">
        <f t="shared" si="2"/>
        <v>0</v>
      </c>
      <c r="K27" s="5"/>
    </row>
    <row r="28" spans="1:11" ht="46" customHeight="1" x14ac:dyDescent="0.45">
      <c r="A28" s="15">
        <f t="shared" si="3"/>
        <v>25</v>
      </c>
      <c r="B28" s="13" t="s">
        <v>41</v>
      </c>
      <c r="C28" s="13" t="s">
        <v>42</v>
      </c>
      <c r="D28" s="14">
        <v>0</v>
      </c>
      <c r="E28" s="14">
        <v>2000</v>
      </c>
      <c r="F28" s="14">
        <v>0</v>
      </c>
      <c r="G28" s="16">
        <f t="shared" si="0"/>
        <v>2000</v>
      </c>
      <c r="H28" s="16"/>
      <c r="I28" s="2">
        <f t="shared" si="1"/>
        <v>0</v>
      </c>
      <c r="J28" s="3">
        <f t="shared" si="2"/>
        <v>0</v>
      </c>
      <c r="K28" s="5"/>
    </row>
    <row r="29" spans="1:11" ht="46" customHeight="1" x14ac:dyDescent="0.45">
      <c r="A29" s="15">
        <f t="shared" si="3"/>
        <v>26</v>
      </c>
      <c r="B29" s="13" t="s">
        <v>213</v>
      </c>
      <c r="C29" s="13" t="s">
        <v>145</v>
      </c>
      <c r="D29" s="14">
        <v>0</v>
      </c>
      <c r="E29" s="14">
        <v>0</v>
      </c>
      <c r="F29" s="14">
        <v>2000</v>
      </c>
      <c r="G29" s="16">
        <f t="shared" si="0"/>
        <v>2000</v>
      </c>
      <c r="H29" s="16"/>
      <c r="I29" s="2">
        <f t="shared" si="1"/>
        <v>0</v>
      </c>
      <c r="J29" s="3">
        <f t="shared" si="2"/>
        <v>0</v>
      </c>
      <c r="K29" s="5"/>
    </row>
    <row r="30" spans="1:11" ht="46" customHeight="1" x14ac:dyDescent="0.45">
      <c r="A30" s="15">
        <f t="shared" si="3"/>
        <v>27</v>
      </c>
      <c r="B30" s="13" t="s">
        <v>43</v>
      </c>
      <c r="C30" s="13" t="s">
        <v>44</v>
      </c>
      <c r="D30" s="14">
        <v>0</v>
      </c>
      <c r="E30" s="14">
        <v>3</v>
      </c>
      <c r="F30" s="14">
        <v>0</v>
      </c>
      <c r="G30" s="16">
        <f t="shared" si="0"/>
        <v>3</v>
      </c>
      <c r="H30" s="16"/>
      <c r="I30" s="2">
        <f t="shared" si="1"/>
        <v>0</v>
      </c>
      <c r="J30" s="3">
        <f t="shared" si="2"/>
        <v>0</v>
      </c>
      <c r="K30" s="5"/>
    </row>
    <row r="31" spans="1:11" ht="46" customHeight="1" x14ac:dyDescent="0.45">
      <c r="A31" s="15">
        <f t="shared" si="3"/>
        <v>28</v>
      </c>
      <c r="B31" s="13" t="s">
        <v>45</v>
      </c>
      <c r="C31" s="13" t="s">
        <v>46</v>
      </c>
      <c r="D31" s="14">
        <v>200</v>
      </c>
      <c r="E31" s="14">
        <v>300</v>
      </c>
      <c r="F31" s="14">
        <v>0</v>
      </c>
      <c r="G31" s="16">
        <f t="shared" si="0"/>
        <v>500</v>
      </c>
      <c r="H31" s="16"/>
      <c r="I31" s="2">
        <f t="shared" si="1"/>
        <v>0</v>
      </c>
      <c r="J31" s="3">
        <f t="shared" si="2"/>
        <v>0</v>
      </c>
      <c r="K31" s="5"/>
    </row>
    <row r="32" spans="1:11" ht="46" customHeight="1" x14ac:dyDescent="0.45">
      <c r="A32" s="15">
        <f t="shared" si="3"/>
        <v>29</v>
      </c>
      <c r="B32" s="13" t="s">
        <v>45</v>
      </c>
      <c r="C32" s="13" t="s">
        <v>47</v>
      </c>
      <c r="D32" s="14">
        <v>1800</v>
      </c>
      <c r="E32" s="14">
        <v>12000</v>
      </c>
      <c r="F32" s="14">
        <v>3000</v>
      </c>
      <c r="G32" s="16">
        <f t="shared" si="0"/>
        <v>16800</v>
      </c>
      <c r="H32" s="16"/>
      <c r="I32" s="2">
        <f t="shared" si="1"/>
        <v>0</v>
      </c>
      <c r="J32" s="3">
        <f t="shared" si="2"/>
        <v>0</v>
      </c>
      <c r="K32" s="5"/>
    </row>
    <row r="33" spans="1:11" ht="46" customHeight="1" x14ac:dyDescent="0.45">
      <c r="A33" s="15">
        <f t="shared" si="3"/>
        <v>30</v>
      </c>
      <c r="B33" s="13" t="s">
        <v>48</v>
      </c>
      <c r="C33" s="13" t="s">
        <v>49</v>
      </c>
      <c r="D33" s="14">
        <v>200</v>
      </c>
      <c r="E33" s="14">
        <v>0</v>
      </c>
      <c r="F33" s="14">
        <v>0</v>
      </c>
      <c r="G33" s="16">
        <f t="shared" si="0"/>
        <v>200</v>
      </c>
      <c r="H33" s="16"/>
      <c r="I33" s="2">
        <f t="shared" si="1"/>
        <v>0</v>
      </c>
      <c r="J33" s="3">
        <f t="shared" si="2"/>
        <v>0</v>
      </c>
      <c r="K33" s="5"/>
    </row>
    <row r="34" spans="1:11" ht="46" customHeight="1" x14ac:dyDescent="0.45">
      <c r="A34" s="15">
        <f t="shared" si="3"/>
        <v>31</v>
      </c>
      <c r="B34" s="13" t="s">
        <v>50</v>
      </c>
      <c r="C34" s="13" t="s">
        <v>51</v>
      </c>
      <c r="D34" s="14">
        <v>200</v>
      </c>
      <c r="E34" s="14">
        <v>0</v>
      </c>
      <c r="F34" s="14">
        <v>0</v>
      </c>
      <c r="G34" s="16">
        <f t="shared" si="0"/>
        <v>200</v>
      </c>
      <c r="H34" s="16"/>
      <c r="I34" s="2">
        <f t="shared" si="1"/>
        <v>0</v>
      </c>
      <c r="J34" s="3">
        <f t="shared" si="2"/>
        <v>0</v>
      </c>
      <c r="K34" s="7"/>
    </row>
    <row r="35" spans="1:11" ht="46" customHeight="1" x14ac:dyDescent="0.45">
      <c r="A35" s="15">
        <f t="shared" si="3"/>
        <v>32</v>
      </c>
      <c r="B35" s="13" t="s">
        <v>52</v>
      </c>
      <c r="C35" s="13" t="s">
        <v>53</v>
      </c>
      <c r="D35" s="14">
        <v>300</v>
      </c>
      <c r="E35" s="14">
        <v>0</v>
      </c>
      <c r="F35" s="14">
        <v>0</v>
      </c>
      <c r="G35" s="16">
        <f t="shared" si="0"/>
        <v>300</v>
      </c>
      <c r="H35" s="16"/>
      <c r="I35" s="2">
        <f t="shared" si="1"/>
        <v>0</v>
      </c>
      <c r="J35" s="3">
        <f t="shared" si="2"/>
        <v>0</v>
      </c>
      <c r="K35" s="7"/>
    </row>
    <row r="36" spans="1:11" ht="46" customHeight="1" x14ac:dyDescent="0.45">
      <c r="A36" s="15">
        <f t="shared" si="3"/>
        <v>33</v>
      </c>
      <c r="B36" s="13" t="s">
        <v>54</v>
      </c>
      <c r="C36" s="13" t="s">
        <v>49</v>
      </c>
      <c r="D36" s="14">
        <v>0</v>
      </c>
      <c r="E36" s="14">
        <v>3000</v>
      </c>
      <c r="F36" s="14">
        <v>0</v>
      </c>
      <c r="G36" s="16">
        <f t="shared" ref="G36:G67" si="4">SUM(D36:F36)</f>
        <v>3000</v>
      </c>
      <c r="H36" s="16"/>
      <c r="I36" s="2">
        <f t="shared" si="1"/>
        <v>0</v>
      </c>
      <c r="J36" s="3">
        <f t="shared" si="2"/>
        <v>0</v>
      </c>
      <c r="K36" s="7"/>
    </row>
    <row r="37" spans="1:11" ht="46" customHeight="1" x14ac:dyDescent="0.45">
      <c r="A37" s="15">
        <f t="shared" si="3"/>
        <v>34</v>
      </c>
      <c r="B37" s="13" t="s">
        <v>55</v>
      </c>
      <c r="C37" s="13" t="s">
        <v>6</v>
      </c>
      <c r="D37" s="14">
        <v>0</v>
      </c>
      <c r="E37" s="14">
        <v>2000</v>
      </c>
      <c r="F37" s="14">
        <v>0</v>
      </c>
      <c r="G37" s="16">
        <f t="shared" si="4"/>
        <v>2000</v>
      </c>
      <c r="H37" s="16"/>
      <c r="I37" s="2">
        <f t="shared" si="1"/>
        <v>0</v>
      </c>
      <c r="J37" s="3">
        <f t="shared" si="2"/>
        <v>0</v>
      </c>
      <c r="K37" s="7"/>
    </row>
    <row r="38" spans="1:11" ht="46" customHeight="1" x14ac:dyDescent="0.45">
      <c r="A38" s="15">
        <f t="shared" si="3"/>
        <v>35</v>
      </c>
      <c r="B38" s="13" t="s">
        <v>56</v>
      </c>
      <c r="C38" s="13" t="s">
        <v>57</v>
      </c>
      <c r="D38" s="14">
        <v>0</v>
      </c>
      <c r="E38" s="14">
        <v>3000</v>
      </c>
      <c r="F38" s="14">
        <v>0</v>
      </c>
      <c r="G38" s="16">
        <f t="shared" si="4"/>
        <v>3000</v>
      </c>
      <c r="H38" s="16"/>
      <c r="I38" s="2">
        <f t="shared" si="1"/>
        <v>0</v>
      </c>
      <c r="J38" s="3">
        <f t="shared" si="2"/>
        <v>0</v>
      </c>
      <c r="K38" s="7"/>
    </row>
    <row r="39" spans="1:11" ht="46" customHeight="1" x14ac:dyDescent="0.45">
      <c r="A39" s="15">
        <f t="shared" si="3"/>
        <v>36</v>
      </c>
      <c r="B39" s="13" t="s">
        <v>58</v>
      </c>
      <c r="C39" s="13" t="s">
        <v>59</v>
      </c>
      <c r="D39" s="14">
        <v>2000</v>
      </c>
      <c r="E39" s="14">
        <v>3000</v>
      </c>
      <c r="F39" s="14">
        <v>0</v>
      </c>
      <c r="G39" s="16">
        <f t="shared" si="4"/>
        <v>5000</v>
      </c>
      <c r="H39" s="16"/>
      <c r="I39" s="2">
        <f t="shared" si="1"/>
        <v>0</v>
      </c>
      <c r="J39" s="3">
        <f t="shared" si="2"/>
        <v>0</v>
      </c>
      <c r="K39" s="7"/>
    </row>
    <row r="40" spans="1:11" ht="46" customHeight="1" x14ac:dyDescent="0.45">
      <c r="A40" s="15">
        <f t="shared" si="3"/>
        <v>37</v>
      </c>
      <c r="B40" s="13" t="s">
        <v>60</v>
      </c>
      <c r="C40" s="13" t="s">
        <v>61</v>
      </c>
      <c r="D40" s="14">
        <v>3000</v>
      </c>
      <c r="E40" s="14">
        <v>2000</v>
      </c>
      <c r="F40" s="14">
        <v>10000</v>
      </c>
      <c r="G40" s="16">
        <f t="shared" si="4"/>
        <v>15000</v>
      </c>
      <c r="H40" s="16"/>
      <c r="I40" s="2">
        <f t="shared" si="1"/>
        <v>0</v>
      </c>
      <c r="J40" s="3">
        <f t="shared" si="2"/>
        <v>0</v>
      </c>
      <c r="K40" s="7"/>
    </row>
    <row r="41" spans="1:11" ht="46" customHeight="1" x14ac:dyDescent="0.45">
      <c r="A41" s="15">
        <f t="shared" si="3"/>
        <v>38</v>
      </c>
      <c r="B41" s="13" t="s">
        <v>62</v>
      </c>
      <c r="C41" s="13" t="s">
        <v>63</v>
      </c>
      <c r="D41" s="14">
        <v>200</v>
      </c>
      <c r="E41" s="14">
        <v>0</v>
      </c>
      <c r="F41" s="14">
        <v>0</v>
      </c>
      <c r="G41" s="16">
        <f t="shared" si="4"/>
        <v>200</v>
      </c>
      <c r="H41" s="16"/>
      <c r="I41" s="2">
        <f t="shared" si="1"/>
        <v>0</v>
      </c>
      <c r="J41" s="3">
        <f t="shared" si="2"/>
        <v>0</v>
      </c>
      <c r="K41" s="7"/>
    </row>
    <row r="42" spans="1:11" ht="46" customHeight="1" x14ac:dyDescent="0.45">
      <c r="A42" s="15">
        <f t="shared" si="3"/>
        <v>39</v>
      </c>
      <c r="B42" s="13" t="s">
        <v>64</v>
      </c>
      <c r="C42" s="13" t="s">
        <v>65</v>
      </c>
      <c r="D42" s="14">
        <v>0</v>
      </c>
      <c r="E42" s="14">
        <v>10</v>
      </c>
      <c r="F42" s="14">
        <v>100</v>
      </c>
      <c r="G42" s="16">
        <f t="shared" si="4"/>
        <v>110</v>
      </c>
      <c r="H42" s="16"/>
      <c r="I42" s="2">
        <f t="shared" si="1"/>
        <v>0</v>
      </c>
      <c r="J42" s="3">
        <f t="shared" si="2"/>
        <v>0</v>
      </c>
      <c r="K42" s="7"/>
    </row>
    <row r="43" spans="1:11" ht="46" customHeight="1" x14ac:dyDescent="0.45">
      <c r="A43" s="15">
        <f t="shared" si="3"/>
        <v>40</v>
      </c>
      <c r="B43" s="13" t="s">
        <v>66</v>
      </c>
      <c r="C43" s="13" t="s">
        <v>67</v>
      </c>
      <c r="D43" s="14">
        <v>300</v>
      </c>
      <c r="E43" s="14">
        <v>0</v>
      </c>
      <c r="F43" s="14">
        <v>0</v>
      </c>
      <c r="G43" s="16">
        <f t="shared" si="4"/>
        <v>300</v>
      </c>
      <c r="H43" s="16"/>
      <c r="I43" s="2">
        <f t="shared" si="1"/>
        <v>0</v>
      </c>
      <c r="J43" s="3">
        <f t="shared" si="2"/>
        <v>0</v>
      </c>
      <c r="K43" s="7"/>
    </row>
    <row r="44" spans="1:11" ht="46" customHeight="1" x14ac:dyDescent="0.45">
      <c r="A44" s="15">
        <f t="shared" si="3"/>
        <v>41</v>
      </c>
      <c r="B44" s="13" t="s">
        <v>68</v>
      </c>
      <c r="C44" s="13" t="s">
        <v>67</v>
      </c>
      <c r="D44" s="14">
        <v>300</v>
      </c>
      <c r="E44" s="14">
        <v>0</v>
      </c>
      <c r="F44" s="14">
        <v>0</v>
      </c>
      <c r="G44" s="16">
        <f t="shared" si="4"/>
        <v>300</v>
      </c>
      <c r="H44" s="16"/>
      <c r="I44" s="2">
        <f t="shared" si="1"/>
        <v>0</v>
      </c>
      <c r="J44" s="3">
        <f t="shared" si="2"/>
        <v>0</v>
      </c>
      <c r="K44" s="7"/>
    </row>
    <row r="45" spans="1:11" ht="46" customHeight="1" x14ac:dyDescent="0.45">
      <c r="A45" s="15">
        <f t="shared" si="3"/>
        <v>42</v>
      </c>
      <c r="B45" s="13" t="s">
        <v>69</v>
      </c>
      <c r="C45" s="13" t="s">
        <v>70</v>
      </c>
      <c r="D45" s="14">
        <v>0</v>
      </c>
      <c r="E45" s="14">
        <v>200</v>
      </c>
      <c r="F45" s="14">
        <v>0</v>
      </c>
      <c r="G45" s="16">
        <f t="shared" si="4"/>
        <v>200</v>
      </c>
      <c r="H45" s="16"/>
      <c r="I45" s="2">
        <f t="shared" si="1"/>
        <v>0</v>
      </c>
      <c r="J45" s="3">
        <f t="shared" si="2"/>
        <v>0</v>
      </c>
      <c r="K45" s="7"/>
    </row>
    <row r="46" spans="1:11" ht="46" customHeight="1" x14ac:dyDescent="0.45">
      <c r="A46" s="15">
        <f t="shared" si="3"/>
        <v>43</v>
      </c>
      <c r="B46" s="13" t="s">
        <v>71</v>
      </c>
      <c r="C46" s="13" t="s">
        <v>72</v>
      </c>
      <c r="D46" s="14">
        <v>300</v>
      </c>
      <c r="E46" s="14">
        <v>300</v>
      </c>
      <c r="F46" s="14">
        <v>0</v>
      </c>
      <c r="G46" s="16">
        <f t="shared" si="4"/>
        <v>600</v>
      </c>
      <c r="H46" s="16"/>
      <c r="I46" s="2">
        <f t="shared" si="1"/>
        <v>0</v>
      </c>
      <c r="J46" s="3">
        <f t="shared" si="2"/>
        <v>0</v>
      </c>
      <c r="K46" s="7"/>
    </row>
    <row r="47" spans="1:11" ht="46" customHeight="1" x14ac:dyDescent="0.45">
      <c r="A47" s="15">
        <f t="shared" si="3"/>
        <v>44</v>
      </c>
      <c r="B47" s="13" t="s">
        <v>73</v>
      </c>
      <c r="C47" s="13" t="s">
        <v>72</v>
      </c>
      <c r="D47" s="14">
        <v>300</v>
      </c>
      <c r="E47" s="14">
        <v>0</v>
      </c>
      <c r="F47" s="14">
        <v>500</v>
      </c>
      <c r="G47" s="16">
        <f t="shared" si="4"/>
        <v>800</v>
      </c>
      <c r="H47" s="16"/>
      <c r="I47" s="2">
        <f t="shared" si="1"/>
        <v>0</v>
      </c>
      <c r="J47" s="3">
        <f t="shared" si="2"/>
        <v>0</v>
      </c>
      <c r="K47" s="7"/>
    </row>
    <row r="48" spans="1:11" ht="46" customHeight="1" x14ac:dyDescent="0.45">
      <c r="A48" s="15">
        <f t="shared" si="3"/>
        <v>45</v>
      </c>
      <c r="B48" s="13" t="s">
        <v>74</v>
      </c>
      <c r="C48" s="13" t="s">
        <v>75</v>
      </c>
      <c r="D48" s="14">
        <v>1000</v>
      </c>
      <c r="E48" s="14">
        <v>2000</v>
      </c>
      <c r="F48" s="14">
        <v>0</v>
      </c>
      <c r="G48" s="16">
        <f t="shared" si="4"/>
        <v>3000</v>
      </c>
      <c r="H48" s="16"/>
      <c r="I48" s="2">
        <f t="shared" si="1"/>
        <v>0</v>
      </c>
      <c r="J48" s="3">
        <f t="shared" si="2"/>
        <v>0</v>
      </c>
      <c r="K48" s="7"/>
    </row>
    <row r="49" spans="1:11" ht="46" customHeight="1" x14ac:dyDescent="0.45">
      <c r="A49" s="15">
        <f t="shared" si="3"/>
        <v>46</v>
      </c>
      <c r="B49" s="13" t="s">
        <v>76</v>
      </c>
      <c r="C49" s="13" t="s">
        <v>77</v>
      </c>
      <c r="D49" s="14">
        <v>0</v>
      </c>
      <c r="E49" s="14">
        <v>200</v>
      </c>
      <c r="F49" s="14">
        <v>0</v>
      </c>
      <c r="G49" s="16">
        <f t="shared" si="4"/>
        <v>200</v>
      </c>
      <c r="H49" s="16"/>
      <c r="I49" s="2">
        <f t="shared" si="1"/>
        <v>0</v>
      </c>
      <c r="J49" s="3">
        <f t="shared" si="2"/>
        <v>0</v>
      </c>
      <c r="K49" s="7"/>
    </row>
    <row r="50" spans="1:11" ht="46" customHeight="1" x14ac:dyDescent="0.45">
      <c r="A50" s="15">
        <f t="shared" si="3"/>
        <v>47</v>
      </c>
      <c r="B50" s="13" t="s">
        <v>76</v>
      </c>
      <c r="C50" s="13" t="s">
        <v>78</v>
      </c>
      <c r="D50" s="14">
        <v>2000</v>
      </c>
      <c r="E50" s="14">
        <v>0</v>
      </c>
      <c r="F50" s="14">
        <v>0</v>
      </c>
      <c r="G50" s="16">
        <f t="shared" si="4"/>
        <v>2000</v>
      </c>
      <c r="H50" s="16"/>
      <c r="I50" s="2">
        <f t="shared" si="1"/>
        <v>0</v>
      </c>
      <c r="J50" s="3">
        <f t="shared" si="2"/>
        <v>0</v>
      </c>
      <c r="K50" s="7"/>
    </row>
    <row r="51" spans="1:11" ht="46" customHeight="1" x14ac:dyDescent="0.45">
      <c r="A51" s="15">
        <f t="shared" si="3"/>
        <v>48</v>
      </c>
      <c r="B51" s="13" t="s">
        <v>76</v>
      </c>
      <c r="C51" s="13" t="s">
        <v>79</v>
      </c>
      <c r="D51" s="14">
        <v>0</v>
      </c>
      <c r="E51" s="14">
        <v>0</v>
      </c>
      <c r="F51" s="14">
        <v>500</v>
      </c>
      <c r="G51" s="16">
        <f t="shared" si="4"/>
        <v>500</v>
      </c>
      <c r="H51" s="16"/>
      <c r="I51" s="2">
        <f t="shared" ref="I51:I86" si="5">SUM(G51*H51)</f>
        <v>0</v>
      </c>
      <c r="J51" s="3">
        <f t="shared" ref="J51:J86" si="6">SUM(G51*H51)</f>
        <v>0</v>
      </c>
      <c r="K51" s="7"/>
    </row>
    <row r="52" spans="1:11" ht="46" customHeight="1" x14ac:dyDescent="0.45">
      <c r="A52" s="15">
        <f t="shared" si="3"/>
        <v>49</v>
      </c>
      <c r="B52" s="13" t="s">
        <v>80</v>
      </c>
      <c r="C52" s="13" t="s">
        <v>81</v>
      </c>
      <c r="D52" s="14">
        <v>2000</v>
      </c>
      <c r="E52" s="14">
        <v>0</v>
      </c>
      <c r="F52" s="14">
        <v>0</v>
      </c>
      <c r="G52" s="16">
        <f t="shared" si="4"/>
        <v>2000</v>
      </c>
      <c r="H52" s="16"/>
      <c r="I52" s="2">
        <f t="shared" si="5"/>
        <v>0</v>
      </c>
      <c r="J52" s="3">
        <f t="shared" si="6"/>
        <v>0</v>
      </c>
      <c r="K52" s="7"/>
    </row>
    <row r="53" spans="1:11" ht="46" customHeight="1" x14ac:dyDescent="0.45">
      <c r="A53" s="15">
        <f t="shared" si="3"/>
        <v>50</v>
      </c>
      <c r="B53" s="13" t="s">
        <v>82</v>
      </c>
      <c r="C53" s="13" t="s">
        <v>83</v>
      </c>
      <c r="D53" s="14">
        <v>4000</v>
      </c>
      <c r="E53" s="14">
        <v>0</v>
      </c>
      <c r="F53" s="14">
        <v>0</v>
      </c>
      <c r="G53" s="16">
        <f t="shared" si="4"/>
        <v>4000</v>
      </c>
      <c r="H53" s="16"/>
      <c r="I53" s="2">
        <f t="shared" si="5"/>
        <v>0</v>
      </c>
      <c r="J53" s="3">
        <f t="shared" si="6"/>
        <v>0</v>
      </c>
      <c r="K53" s="7"/>
    </row>
    <row r="54" spans="1:11" ht="46" customHeight="1" x14ac:dyDescent="0.45">
      <c r="A54" s="15">
        <f t="shared" si="3"/>
        <v>51</v>
      </c>
      <c r="B54" s="13" t="s">
        <v>84</v>
      </c>
      <c r="C54" s="13" t="s">
        <v>85</v>
      </c>
      <c r="D54" s="14">
        <v>3000</v>
      </c>
      <c r="E54" s="14">
        <v>3000</v>
      </c>
      <c r="F54" s="14">
        <v>0</v>
      </c>
      <c r="G54" s="16">
        <f t="shared" si="4"/>
        <v>6000</v>
      </c>
      <c r="H54" s="16"/>
      <c r="I54" s="2">
        <f t="shared" si="5"/>
        <v>0</v>
      </c>
      <c r="J54" s="3">
        <f t="shared" si="6"/>
        <v>0</v>
      </c>
      <c r="K54" s="7"/>
    </row>
    <row r="55" spans="1:11" ht="46" customHeight="1" x14ac:dyDescent="0.45">
      <c r="A55" s="15">
        <f t="shared" si="3"/>
        <v>52</v>
      </c>
      <c r="B55" s="13" t="s">
        <v>86</v>
      </c>
      <c r="C55" s="13" t="s">
        <v>87</v>
      </c>
      <c r="D55" s="14">
        <v>300</v>
      </c>
      <c r="E55" s="14">
        <v>0</v>
      </c>
      <c r="F55" s="14">
        <v>0</v>
      </c>
      <c r="G55" s="16">
        <f t="shared" si="4"/>
        <v>300</v>
      </c>
      <c r="H55" s="16"/>
      <c r="I55" s="2">
        <f t="shared" si="5"/>
        <v>0</v>
      </c>
      <c r="J55" s="3">
        <f t="shared" si="6"/>
        <v>0</v>
      </c>
      <c r="K55" s="7"/>
    </row>
    <row r="56" spans="1:11" ht="46" customHeight="1" x14ac:dyDescent="0.45">
      <c r="A56" s="15">
        <f t="shared" si="3"/>
        <v>53</v>
      </c>
      <c r="B56" s="13" t="s">
        <v>88</v>
      </c>
      <c r="C56" s="13" t="s">
        <v>89</v>
      </c>
      <c r="D56" s="14">
        <v>300</v>
      </c>
      <c r="E56" s="14">
        <v>0</v>
      </c>
      <c r="F56" s="14">
        <v>0</v>
      </c>
      <c r="G56" s="16">
        <f t="shared" si="4"/>
        <v>300</v>
      </c>
      <c r="H56" s="16"/>
      <c r="I56" s="2">
        <f t="shared" si="5"/>
        <v>0</v>
      </c>
      <c r="J56" s="3">
        <f t="shared" si="6"/>
        <v>0</v>
      </c>
      <c r="K56" s="7"/>
    </row>
    <row r="57" spans="1:11" ht="46" customHeight="1" x14ac:dyDescent="0.45">
      <c r="A57" s="15">
        <f t="shared" si="3"/>
        <v>54</v>
      </c>
      <c r="B57" s="13" t="s">
        <v>88</v>
      </c>
      <c r="C57" s="13" t="s">
        <v>37</v>
      </c>
      <c r="D57" s="14">
        <v>6000</v>
      </c>
      <c r="E57" s="14">
        <v>5000</v>
      </c>
      <c r="F57" s="14">
        <v>0</v>
      </c>
      <c r="G57" s="16">
        <f t="shared" si="4"/>
        <v>11000</v>
      </c>
      <c r="H57" s="16"/>
      <c r="I57" s="2">
        <f t="shared" si="5"/>
        <v>0</v>
      </c>
      <c r="J57" s="3">
        <f t="shared" si="6"/>
        <v>0</v>
      </c>
      <c r="K57" s="7"/>
    </row>
    <row r="58" spans="1:11" ht="46" customHeight="1" x14ac:dyDescent="0.45">
      <c r="A58" s="15">
        <f t="shared" si="3"/>
        <v>55</v>
      </c>
      <c r="B58" s="13" t="s">
        <v>90</v>
      </c>
      <c r="C58" s="13" t="s">
        <v>91</v>
      </c>
      <c r="D58" s="14">
        <v>1000</v>
      </c>
      <c r="E58" s="14">
        <v>2000</v>
      </c>
      <c r="F58" s="14">
        <v>10000</v>
      </c>
      <c r="G58" s="16">
        <f t="shared" si="4"/>
        <v>13000</v>
      </c>
      <c r="H58" s="16"/>
      <c r="I58" s="2">
        <f t="shared" si="5"/>
        <v>0</v>
      </c>
      <c r="J58" s="3">
        <f t="shared" si="6"/>
        <v>0</v>
      </c>
      <c r="K58" s="7"/>
    </row>
    <row r="59" spans="1:11" ht="46" customHeight="1" x14ac:dyDescent="0.45">
      <c r="A59" s="15">
        <f t="shared" si="3"/>
        <v>56</v>
      </c>
      <c r="B59" s="13" t="s">
        <v>92</v>
      </c>
      <c r="C59" s="13" t="s">
        <v>93</v>
      </c>
      <c r="D59" s="14">
        <v>12000</v>
      </c>
      <c r="E59" s="14">
        <v>0</v>
      </c>
      <c r="F59" s="14">
        <v>0</v>
      </c>
      <c r="G59" s="16">
        <f t="shared" si="4"/>
        <v>12000</v>
      </c>
      <c r="H59" s="16"/>
      <c r="I59" s="2">
        <f t="shared" si="5"/>
        <v>0</v>
      </c>
      <c r="J59" s="3">
        <f t="shared" si="6"/>
        <v>0</v>
      </c>
      <c r="K59" s="7"/>
    </row>
    <row r="60" spans="1:11" ht="46" customHeight="1" x14ac:dyDescent="0.45">
      <c r="A60" s="15">
        <f t="shared" si="3"/>
        <v>57</v>
      </c>
      <c r="B60" s="13" t="s">
        <v>94</v>
      </c>
      <c r="C60" s="13" t="s">
        <v>5</v>
      </c>
      <c r="D60" s="14">
        <v>9000</v>
      </c>
      <c r="E60" s="14">
        <v>30000</v>
      </c>
      <c r="F60" s="14">
        <v>0</v>
      </c>
      <c r="G60" s="16">
        <f t="shared" si="4"/>
        <v>39000</v>
      </c>
      <c r="H60" s="16"/>
      <c r="I60" s="2">
        <f t="shared" si="5"/>
        <v>0</v>
      </c>
      <c r="J60" s="3">
        <f t="shared" si="6"/>
        <v>0</v>
      </c>
      <c r="K60" s="7"/>
    </row>
    <row r="61" spans="1:11" ht="46" customHeight="1" x14ac:dyDescent="0.45">
      <c r="A61" s="15">
        <f t="shared" si="3"/>
        <v>58</v>
      </c>
      <c r="B61" s="13" t="s">
        <v>95</v>
      </c>
      <c r="C61" s="13" t="s">
        <v>96</v>
      </c>
      <c r="D61" s="14">
        <v>0</v>
      </c>
      <c r="E61" s="14">
        <v>2000</v>
      </c>
      <c r="F61" s="14">
        <v>1000</v>
      </c>
      <c r="G61" s="16">
        <f t="shared" si="4"/>
        <v>3000</v>
      </c>
      <c r="H61" s="16"/>
      <c r="I61" s="2">
        <f t="shared" si="5"/>
        <v>0</v>
      </c>
      <c r="J61" s="3">
        <f t="shared" si="6"/>
        <v>0</v>
      </c>
      <c r="K61" s="7"/>
    </row>
    <row r="62" spans="1:11" ht="46" customHeight="1" x14ac:dyDescent="0.45">
      <c r="A62" s="15">
        <f t="shared" si="3"/>
        <v>59</v>
      </c>
      <c r="B62" s="13" t="s">
        <v>95</v>
      </c>
      <c r="C62" s="13" t="s">
        <v>197</v>
      </c>
      <c r="D62" s="14">
        <v>0</v>
      </c>
      <c r="E62" s="14">
        <v>0</v>
      </c>
      <c r="F62" s="14">
        <v>100</v>
      </c>
      <c r="G62" s="16">
        <f t="shared" si="4"/>
        <v>100</v>
      </c>
      <c r="H62" s="16"/>
      <c r="I62" s="2">
        <f t="shared" si="5"/>
        <v>0</v>
      </c>
      <c r="J62" s="3">
        <f t="shared" si="6"/>
        <v>0</v>
      </c>
      <c r="K62" s="7"/>
    </row>
    <row r="63" spans="1:11" ht="46" customHeight="1" x14ac:dyDescent="0.45">
      <c r="A63" s="15">
        <f t="shared" si="3"/>
        <v>60</v>
      </c>
      <c r="B63" s="13" t="s">
        <v>97</v>
      </c>
      <c r="C63" s="13" t="s">
        <v>98</v>
      </c>
      <c r="D63" s="14">
        <v>100</v>
      </c>
      <c r="E63" s="14">
        <v>0</v>
      </c>
      <c r="F63" s="14">
        <v>0</v>
      </c>
      <c r="G63" s="16">
        <f t="shared" si="4"/>
        <v>100</v>
      </c>
      <c r="H63" s="16"/>
      <c r="I63" s="2">
        <f t="shared" si="5"/>
        <v>0</v>
      </c>
      <c r="J63" s="3">
        <f t="shared" si="6"/>
        <v>0</v>
      </c>
      <c r="K63" s="7"/>
    </row>
    <row r="64" spans="1:11" ht="46" customHeight="1" x14ac:dyDescent="0.45">
      <c r="A64" s="15">
        <f t="shared" si="3"/>
        <v>61</v>
      </c>
      <c r="B64" s="13" t="s">
        <v>99</v>
      </c>
      <c r="C64" s="13" t="s">
        <v>209</v>
      </c>
      <c r="D64" s="14">
        <v>60</v>
      </c>
      <c r="E64" s="14">
        <v>10</v>
      </c>
      <c r="F64" s="14">
        <v>0</v>
      </c>
      <c r="G64" s="16">
        <f t="shared" si="4"/>
        <v>70</v>
      </c>
      <c r="H64" s="16"/>
      <c r="I64" s="2">
        <f t="shared" si="5"/>
        <v>0</v>
      </c>
      <c r="J64" s="3">
        <f t="shared" si="6"/>
        <v>0</v>
      </c>
      <c r="K64" s="7"/>
    </row>
    <row r="65" spans="1:11" ht="46" customHeight="1" x14ac:dyDescent="0.45">
      <c r="A65" s="15">
        <f t="shared" si="3"/>
        <v>62</v>
      </c>
      <c r="B65" s="13" t="s">
        <v>208</v>
      </c>
      <c r="C65" s="13" t="s">
        <v>210</v>
      </c>
      <c r="D65" s="14">
        <v>0</v>
      </c>
      <c r="E65" s="14">
        <v>0</v>
      </c>
      <c r="F65" s="14">
        <v>50</v>
      </c>
      <c r="G65" s="16">
        <f t="shared" si="4"/>
        <v>50</v>
      </c>
      <c r="H65" s="16"/>
      <c r="I65" s="2">
        <f t="shared" si="5"/>
        <v>0</v>
      </c>
      <c r="J65" s="3">
        <f t="shared" si="6"/>
        <v>0</v>
      </c>
      <c r="K65" s="7"/>
    </row>
    <row r="66" spans="1:11" ht="46" customHeight="1" x14ac:dyDescent="0.45">
      <c r="A66" s="15">
        <f t="shared" si="3"/>
        <v>63</v>
      </c>
      <c r="B66" s="13" t="s">
        <v>100</v>
      </c>
      <c r="C66" s="13" t="s">
        <v>5</v>
      </c>
      <c r="D66" s="14">
        <v>3000</v>
      </c>
      <c r="E66" s="14">
        <v>0</v>
      </c>
      <c r="F66" s="14">
        <v>0</v>
      </c>
      <c r="G66" s="16">
        <f t="shared" si="4"/>
        <v>3000</v>
      </c>
      <c r="H66" s="16"/>
      <c r="I66" s="2">
        <f t="shared" si="5"/>
        <v>0</v>
      </c>
      <c r="J66" s="3">
        <f t="shared" si="6"/>
        <v>0</v>
      </c>
      <c r="K66" s="7"/>
    </row>
    <row r="67" spans="1:11" ht="46" customHeight="1" x14ac:dyDescent="0.45">
      <c r="A67" s="15">
        <f t="shared" si="3"/>
        <v>64</v>
      </c>
      <c r="B67" s="13" t="s">
        <v>104</v>
      </c>
      <c r="C67" s="13" t="s">
        <v>101</v>
      </c>
      <c r="D67" s="14">
        <v>3000</v>
      </c>
      <c r="E67" s="14">
        <v>2000</v>
      </c>
      <c r="F67" s="14">
        <v>20000</v>
      </c>
      <c r="G67" s="16">
        <f t="shared" si="4"/>
        <v>25000</v>
      </c>
      <c r="H67" s="16"/>
      <c r="I67" s="2">
        <f t="shared" si="5"/>
        <v>0</v>
      </c>
      <c r="J67" s="3">
        <f t="shared" si="6"/>
        <v>0</v>
      </c>
      <c r="K67" s="7"/>
    </row>
    <row r="68" spans="1:11" ht="46" customHeight="1" x14ac:dyDescent="0.45">
      <c r="A68" s="15">
        <f t="shared" si="3"/>
        <v>65</v>
      </c>
      <c r="B68" s="13" t="s">
        <v>104</v>
      </c>
      <c r="C68" s="13" t="s">
        <v>102</v>
      </c>
      <c r="D68" s="14">
        <v>0</v>
      </c>
      <c r="E68" s="14">
        <v>2000</v>
      </c>
      <c r="F68" s="14">
        <v>10000</v>
      </c>
      <c r="G68" s="16">
        <f t="shared" ref="G68:G99" si="7">SUM(D68:F68)</f>
        <v>12000</v>
      </c>
      <c r="H68" s="16"/>
      <c r="I68" s="2">
        <f t="shared" si="5"/>
        <v>0</v>
      </c>
      <c r="J68" s="3">
        <f t="shared" si="6"/>
        <v>0</v>
      </c>
      <c r="K68" s="7"/>
    </row>
    <row r="69" spans="1:11" ht="46" customHeight="1" x14ac:dyDescent="0.45">
      <c r="A69" s="15">
        <f t="shared" si="3"/>
        <v>66</v>
      </c>
      <c r="B69" s="13" t="s">
        <v>104</v>
      </c>
      <c r="C69" s="13" t="s">
        <v>103</v>
      </c>
      <c r="D69" s="14">
        <v>6000</v>
      </c>
      <c r="E69" s="14">
        <v>2000</v>
      </c>
      <c r="F69" s="14">
        <v>50000</v>
      </c>
      <c r="G69" s="16">
        <f t="shared" si="7"/>
        <v>58000</v>
      </c>
      <c r="H69" s="16"/>
      <c r="I69" s="2">
        <f t="shared" si="5"/>
        <v>0</v>
      </c>
      <c r="J69" s="3">
        <f t="shared" si="6"/>
        <v>0</v>
      </c>
      <c r="K69" s="7"/>
    </row>
    <row r="70" spans="1:11" ht="46" customHeight="1" x14ac:dyDescent="0.45">
      <c r="A70" s="15">
        <f t="shared" ref="A70:A128" si="8">A69+1</f>
        <v>67</v>
      </c>
      <c r="B70" s="13" t="s">
        <v>104</v>
      </c>
      <c r="C70" s="13" t="s">
        <v>5</v>
      </c>
      <c r="D70" s="14">
        <v>0</v>
      </c>
      <c r="E70" s="14">
        <v>2000</v>
      </c>
      <c r="F70" s="14">
        <v>0</v>
      </c>
      <c r="G70" s="16">
        <f t="shared" si="7"/>
        <v>2000</v>
      </c>
      <c r="H70" s="16"/>
      <c r="I70" s="2">
        <f t="shared" si="5"/>
        <v>0</v>
      </c>
      <c r="J70" s="3">
        <f t="shared" si="6"/>
        <v>0</v>
      </c>
      <c r="K70" s="7"/>
    </row>
    <row r="71" spans="1:11" ht="46" customHeight="1" x14ac:dyDescent="0.45">
      <c r="A71" s="15">
        <f t="shared" si="8"/>
        <v>68</v>
      </c>
      <c r="B71" s="13" t="s">
        <v>105</v>
      </c>
      <c r="C71" s="13" t="s">
        <v>106</v>
      </c>
      <c r="D71" s="14">
        <v>100</v>
      </c>
      <c r="E71" s="14">
        <v>0</v>
      </c>
      <c r="F71" s="14">
        <v>200</v>
      </c>
      <c r="G71" s="16">
        <f t="shared" si="7"/>
        <v>300</v>
      </c>
      <c r="H71" s="16"/>
      <c r="I71" s="2">
        <f t="shared" si="5"/>
        <v>0</v>
      </c>
      <c r="J71" s="3">
        <f t="shared" si="6"/>
        <v>0</v>
      </c>
      <c r="K71" s="7"/>
    </row>
    <row r="72" spans="1:11" ht="46" customHeight="1" x14ac:dyDescent="0.45">
      <c r="A72" s="15">
        <f t="shared" si="8"/>
        <v>69</v>
      </c>
      <c r="B72" s="13" t="s">
        <v>107</v>
      </c>
      <c r="C72" s="13" t="s">
        <v>108</v>
      </c>
      <c r="D72" s="14">
        <v>0</v>
      </c>
      <c r="E72" s="14">
        <v>300</v>
      </c>
      <c r="F72" s="14">
        <v>0</v>
      </c>
      <c r="G72" s="16">
        <f t="shared" si="7"/>
        <v>300</v>
      </c>
      <c r="H72" s="16"/>
      <c r="I72" s="2">
        <f t="shared" si="5"/>
        <v>0</v>
      </c>
      <c r="J72" s="3">
        <f t="shared" si="6"/>
        <v>0</v>
      </c>
      <c r="K72" s="7"/>
    </row>
    <row r="73" spans="1:11" ht="46" customHeight="1" x14ac:dyDescent="0.45">
      <c r="A73" s="15">
        <f t="shared" si="8"/>
        <v>70</v>
      </c>
      <c r="B73" s="13" t="s">
        <v>109</v>
      </c>
      <c r="C73" s="13" t="s">
        <v>110</v>
      </c>
      <c r="D73" s="14">
        <v>100</v>
      </c>
      <c r="E73" s="14">
        <v>0</v>
      </c>
      <c r="F73" s="14">
        <v>0</v>
      </c>
      <c r="G73" s="16">
        <f t="shared" si="7"/>
        <v>100</v>
      </c>
      <c r="H73" s="16"/>
      <c r="I73" s="2">
        <f t="shared" si="5"/>
        <v>0</v>
      </c>
      <c r="J73" s="3">
        <f t="shared" si="6"/>
        <v>0</v>
      </c>
      <c r="K73" s="7"/>
    </row>
    <row r="74" spans="1:11" ht="46" customHeight="1" x14ac:dyDescent="0.45">
      <c r="A74" s="15">
        <f t="shared" si="8"/>
        <v>71</v>
      </c>
      <c r="B74" s="13" t="s">
        <v>111</v>
      </c>
      <c r="C74" s="13" t="s">
        <v>112</v>
      </c>
      <c r="D74" s="14">
        <v>0</v>
      </c>
      <c r="E74" s="14">
        <v>200</v>
      </c>
      <c r="F74" s="14">
        <v>0</v>
      </c>
      <c r="G74" s="16">
        <f t="shared" si="7"/>
        <v>200</v>
      </c>
      <c r="H74" s="16"/>
      <c r="I74" s="2">
        <f t="shared" si="5"/>
        <v>0</v>
      </c>
      <c r="J74" s="3">
        <f t="shared" si="6"/>
        <v>0</v>
      </c>
      <c r="K74" s="7"/>
    </row>
    <row r="75" spans="1:11" ht="46" customHeight="1" x14ac:dyDescent="0.45">
      <c r="A75" s="15">
        <f t="shared" si="8"/>
        <v>72</v>
      </c>
      <c r="B75" s="13" t="s">
        <v>111</v>
      </c>
      <c r="C75" s="13" t="s">
        <v>113</v>
      </c>
      <c r="D75" s="14">
        <v>0</v>
      </c>
      <c r="E75" s="14">
        <v>0</v>
      </c>
      <c r="F75" s="14">
        <v>10000</v>
      </c>
      <c r="G75" s="16">
        <f t="shared" si="7"/>
        <v>10000</v>
      </c>
      <c r="H75" s="16"/>
      <c r="I75" s="2">
        <f t="shared" si="5"/>
        <v>0</v>
      </c>
      <c r="J75" s="3">
        <f t="shared" si="6"/>
        <v>0</v>
      </c>
      <c r="K75" s="7"/>
    </row>
    <row r="76" spans="1:11" ht="46" customHeight="1" x14ac:dyDescent="0.45">
      <c r="A76" s="15">
        <f t="shared" si="8"/>
        <v>73</v>
      </c>
      <c r="B76" s="13" t="s">
        <v>114</v>
      </c>
      <c r="C76" s="13" t="s">
        <v>115</v>
      </c>
      <c r="D76" s="14">
        <v>2500</v>
      </c>
      <c r="E76" s="14">
        <v>0</v>
      </c>
      <c r="F76" s="14">
        <v>0</v>
      </c>
      <c r="G76" s="16">
        <f t="shared" si="7"/>
        <v>2500</v>
      </c>
      <c r="H76" s="16"/>
      <c r="I76" s="2">
        <f t="shared" si="5"/>
        <v>0</v>
      </c>
      <c r="J76" s="3">
        <f t="shared" si="6"/>
        <v>0</v>
      </c>
      <c r="K76" s="7"/>
    </row>
    <row r="77" spans="1:11" ht="46" customHeight="1" x14ac:dyDescent="0.45">
      <c r="A77" s="15">
        <f t="shared" si="8"/>
        <v>74</v>
      </c>
      <c r="B77" s="13" t="s">
        <v>116</v>
      </c>
      <c r="C77" s="13" t="s">
        <v>198</v>
      </c>
      <c r="D77" s="14">
        <v>0</v>
      </c>
      <c r="E77" s="14">
        <v>0</v>
      </c>
      <c r="F77" s="14">
        <v>500</v>
      </c>
      <c r="G77" s="16">
        <f t="shared" si="7"/>
        <v>500</v>
      </c>
      <c r="H77" s="16"/>
      <c r="I77" s="2">
        <f t="shared" si="5"/>
        <v>0</v>
      </c>
      <c r="J77" s="3">
        <f t="shared" si="6"/>
        <v>0</v>
      </c>
      <c r="K77" s="7"/>
    </row>
    <row r="78" spans="1:11" ht="46" customHeight="1" x14ac:dyDescent="0.45">
      <c r="A78" s="15">
        <f t="shared" si="8"/>
        <v>75</v>
      </c>
      <c r="B78" s="13" t="s">
        <v>116</v>
      </c>
      <c r="C78" s="13" t="s">
        <v>117</v>
      </c>
      <c r="D78" s="14">
        <v>0</v>
      </c>
      <c r="E78" s="14">
        <v>300</v>
      </c>
      <c r="F78" s="14">
        <v>0</v>
      </c>
      <c r="G78" s="16">
        <f t="shared" si="7"/>
        <v>300</v>
      </c>
      <c r="H78" s="16"/>
      <c r="I78" s="2">
        <f t="shared" si="5"/>
        <v>0</v>
      </c>
      <c r="J78" s="3">
        <f t="shared" si="6"/>
        <v>0</v>
      </c>
      <c r="K78" s="7"/>
    </row>
    <row r="79" spans="1:11" ht="46" customHeight="1" x14ac:dyDescent="0.45">
      <c r="A79" s="15">
        <f t="shared" si="8"/>
        <v>76</v>
      </c>
      <c r="B79" s="13" t="s">
        <v>201</v>
      </c>
      <c r="C79" s="13" t="s">
        <v>202</v>
      </c>
      <c r="D79" s="14">
        <v>0</v>
      </c>
      <c r="E79" s="14">
        <v>0</v>
      </c>
      <c r="F79" s="14">
        <v>50</v>
      </c>
      <c r="G79" s="16">
        <f t="shared" si="7"/>
        <v>50</v>
      </c>
      <c r="H79" s="16"/>
      <c r="I79" s="2">
        <f t="shared" si="5"/>
        <v>0</v>
      </c>
      <c r="J79" s="3">
        <f t="shared" si="6"/>
        <v>0</v>
      </c>
      <c r="K79" s="7"/>
    </row>
    <row r="80" spans="1:11" ht="46" customHeight="1" x14ac:dyDescent="0.45">
      <c r="A80" s="15">
        <f t="shared" si="8"/>
        <v>77</v>
      </c>
      <c r="B80" s="13" t="s">
        <v>203</v>
      </c>
      <c r="C80" s="13" t="s">
        <v>101</v>
      </c>
      <c r="D80" s="14">
        <v>0</v>
      </c>
      <c r="E80" s="14">
        <v>0</v>
      </c>
      <c r="F80" s="14">
        <v>5000</v>
      </c>
      <c r="G80" s="16">
        <f t="shared" si="7"/>
        <v>5000</v>
      </c>
      <c r="H80" s="16"/>
      <c r="I80" s="2">
        <f t="shared" si="5"/>
        <v>0</v>
      </c>
      <c r="J80" s="3">
        <f t="shared" si="6"/>
        <v>0</v>
      </c>
      <c r="K80" s="7"/>
    </row>
    <row r="81" spans="1:11" ht="46" customHeight="1" x14ac:dyDescent="0.45">
      <c r="A81" s="15">
        <f t="shared" si="8"/>
        <v>78</v>
      </c>
      <c r="B81" s="13" t="s">
        <v>118</v>
      </c>
      <c r="C81" s="13" t="s">
        <v>119</v>
      </c>
      <c r="D81" s="14">
        <v>0</v>
      </c>
      <c r="E81" s="14">
        <v>3000</v>
      </c>
      <c r="F81" s="14">
        <v>0</v>
      </c>
      <c r="G81" s="16">
        <f t="shared" si="7"/>
        <v>3000</v>
      </c>
      <c r="H81" s="16"/>
      <c r="I81" s="2">
        <f t="shared" si="5"/>
        <v>0</v>
      </c>
      <c r="J81" s="3">
        <f t="shared" si="6"/>
        <v>0</v>
      </c>
      <c r="K81" s="7"/>
    </row>
    <row r="82" spans="1:11" ht="46" customHeight="1" x14ac:dyDescent="0.45">
      <c r="A82" s="15">
        <f t="shared" si="8"/>
        <v>79</v>
      </c>
      <c r="B82" s="13" t="s">
        <v>120</v>
      </c>
      <c r="C82" s="13" t="s">
        <v>121</v>
      </c>
      <c r="D82" s="14">
        <v>0</v>
      </c>
      <c r="E82" s="14">
        <v>0</v>
      </c>
      <c r="F82" s="14">
        <v>5000</v>
      </c>
      <c r="G82" s="16">
        <f t="shared" si="7"/>
        <v>5000</v>
      </c>
      <c r="H82" s="16"/>
      <c r="I82" s="2">
        <f t="shared" si="5"/>
        <v>0</v>
      </c>
      <c r="J82" s="3">
        <f t="shared" si="6"/>
        <v>0</v>
      </c>
      <c r="K82" s="7"/>
    </row>
    <row r="83" spans="1:11" ht="46" customHeight="1" x14ac:dyDescent="0.45">
      <c r="A83" s="15">
        <f t="shared" si="8"/>
        <v>80</v>
      </c>
      <c r="B83" s="13" t="s">
        <v>122</v>
      </c>
      <c r="C83" s="13" t="s">
        <v>123</v>
      </c>
      <c r="D83" s="14">
        <v>0</v>
      </c>
      <c r="E83" s="14">
        <v>2000</v>
      </c>
      <c r="F83" s="14">
        <v>0</v>
      </c>
      <c r="G83" s="16">
        <f t="shared" si="7"/>
        <v>2000</v>
      </c>
      <c r="H83" s="16"/>
      <c r="I83" s="2">
        <f t="shared" si="5"/>
        <v>0</v>
      </c>
      <c r="J83" s="3">
        <f t="shared" si="6"/>
        <v>0</v>
      </c>
      <c r="K83" s="7"/>
    </row>
    <row r="84" spans="1:11" ht="46" customHeight="1" x14ac:dyDescent="0.45">
      <c r="A84" s="15">
        <f t="shared" si="8"/>
        <v>81</v>
      </c>
      <c r="B84" s="13" t="s">
        <v>124</v>
      </c>
      <c r="C84" s="13" t="s">
        <v>125</v>
      </c>
      <c r="D84" s="14">
        <v>1200</v>
      </c>
      <c r="E84" s="14">
        <v>0</v>
      </c>
      <c r="F84" s="14">
        <v>0</v>
      </c>
      <c r="G84" s="16">
        <f t="shared" si="7"/>
        <v>1200</v>
      </c>
      <c r="H84" s="16"/>
      <c r="I84" s="2">
        <f t="shared" si="5"/>
        <v>0</v>
      </c>
      <c r="J84" s="3">
        <f t="shared" si="6"/>
        <v>0</v>
      </c>
      <c r="K84" s="7"/>
    </row>
    <row r="85" spans="1:11" ht="46" customHeight="1" x14ac:dyDescent="0.45">
      <c r="A85" s="15">
        <f t="shared" si="8"/>
        <v>82</v>
      </c>
      <c r="B85" s="13" t="s">
        <v>126</v>
      </c>
      <c r="C85" s="13" t="s">
        <v>127</v>
      </c>
      <c r="D85" s="14">
        <v>2000</v>
      </c>
      <c r="E85" s="14">
        <v>0</v>
      </c>
      <c r="F85" s="14">
        <v>0</v>
      </c>
      <c r="G85" s="16">
        <f t="shared" si="7"/>
        <v>2000</v>
      </c>
      <c r="H85" s="16"/>
      <c r="I85" s="2">
        <f t="shared" si="5"/>
        <v>0</v>
      </c>
      <c r="J85" s="3">
        <f t="shared" si="6"/>
        <v>0</v>
      </c>
      <c r="K85" s="7"/>
    </row>
    <row r="86" spans="1:11" ht="46" customHeight="1" x14ac:dyDescent="0.45">
      <c r="A86" s="15">
        <f t="shared" si="8"/>
        <v>83</v>
      </c>
      <c r="B86" s="13" t="s">
        <v>128</v>
      </c>
      <c r="C86" s="13" t="s">
        <v>129</v>
      </c>
      <c r="D86" s="14">
        <v>0</v>
      </c>
      <c r="E86" s="14">
        <v>200</v>
      </c>
      <c r="F86" s="14">
        <v>200</v>
      </c>
      <c r="G86" s="16">
        <f t="shared" si="7"/>
        <v>400</v>
      </c>
      <c r="H86" s="16"/>
      <c r="I86" s="2">
        <f t="shared" si="5"/>
        <v>0</v>
      </c>
      <c r="J86" s="3">
        <f t="shared" si="6"/>
        <v>0</v>
      </c>
      <c r="K86" s="7"/>
    </row>
    <row r="87" spans="1:11" ht="46" customHeight="1" x14ac:dyDescent="0.45">
      <c r="A87" s="15">
        <f t="shared" si="8"/>
        <v>84</v>
      </c>
      <c r="B87" s="13" t="s">
        <v>130</v>
      </c>
      <c r="C87" s="13" t="s">
        <v>131</v>
      </c>
      <c r="D87" s="14">
        <v>3000</v>
      </c>
      <c r="E87" s="14">
        <v>20000</v>
      </c>
      <c r="F87" s="14">
        <v>5000</v>
      </c>
      <c r="G87" s="16">
        <f t="shared" si="7"/>
        <v>28000</v>
      </c>
      <c r="H87" s="16"/>
      <c r="I87" s="2">
        <f t="shared" ref="I87:I125" si="9">SUM(G87*H87)</f>
        <v>0</v>
      </c>
      <c r="J87" s="3">
        <f t="shared" ref="J87:J125" si="10">SUM(G87*H87)</f>
        <v>0</v>
      </c>
      <c r="K87" s="7"/>
    </row>
    <row r="88" spans="1:11" ht="46" customHeight="1" x14ac:dyDescent="0.45">
      <c r="A88" s="15">
        <f t="shared" si="8"/>
        <v>85</v>
      </c>
      <c r="B88" s="13" t="s">
        <v>132</v>
      </c>
      <c r="C88" s="13" t="s">
        <v>133</v>
      </c>
      <c r="D88" s="14">
        <v>600</v>
      </c>
      <c r="E88" s="14">
        <v>0</v>
      </c>
      <c r="F88" s="14">
        <v>0</v>
      </c>
      <c r="G88" s="16">
        <f t="shared" si="7"/>
        <v>600</v>
      </c>
      <c r="H88" s="16"/>
      <c r="I88" s="2">
        <f t="shared" si="9"/>
        <v>0</v>
      </c>
      <c r="J88" s="3">
        <f t="shared" si="10"/>
        <v>0</v>
      </c>
      <c r="K88" s="7"/>
    </row>
    <row r="89" spans="1:11" ht="46" customHeight="1" x14ac:dyDescent="0.45">
      <c r="A89" s="15">
        <f t="shared" si="8"/>
        <v>86</v>
      </c>
      <c r="B89" s="13" t="s">
        <v>134</v>
      </c>
      <c r="C89" s="13" t="s">
        <v>135</v>
      </c>
      <c r="D89" s="14">
        <v>300</v>
      </c>
      <c r="E89" s="14">
        <v>1000</v>
      </c>
      <c r="F89" s="14">
        <v>500</v>
      </c>
      <c r="G89" s="16">
        <f t="shared" si="7"/>
        <v>1800</v>
      </c>
      <c r="H89" s="16"/>
      <c r="I89" s="2">
        <f t="shared" si="9"/>
        <v>0</v>
      </c>
      <c r="J89" s="3">
        <f t="shared" si="10"/>
        <v>0</v>
      </c>
      <c r="K89" s="7"/>
    </row>
    <row r="90" spans="1:11" ht="46" customHeight="1" x14ac:dyDescent="0.45">
      <c r="A90" s="15">
        <f t="shared" si="8"/>
        <v>87</v>
      </c>
      <c r="B90" s="13" t="s">
        <v>134</v>
      </c>
      <c r="C90" s="13" t="s">
        <v>136</v>
      </c>
      <c r="D90" s="14">
        <v>6000</v>
      </c>
      <c r="E90" s="14">
        <v>5000</v>
      </c>
      <c r="F90" s="14">
        <v>10000</v>
      </c>
      <c r="G90" s="16">
        <f t="shared" si="7"/>
        <v>21000</v>
      </c>
      <c r="H90" s="16"/>
      <c r="I90" s="2">
        <f t="shared" si="9"/>
        <v>0</v>
      </c>
      <c r="J90" s="3">
        <f t="shared" si="10"/>
        <v>0</v>
      </c>
      <c r="K90" s="7"/>
    </row>
    <row r="91" spans="1:11" ht="46" customHeight="1" x14ac:dyDescent="0.45">
      <c r="A91" s="15">
        <f t="shared" si="8"/>
        <v>88</v>
      </c>
      <c r="B91" s="13" t="s">
        <v>134</v>
      </c>
      <c r="C91" s="13" t="s">
        <v>131</v>
      </c>
      <c r="D91" s="14">
        <v>9000</v>
      </c>
      <c r="E91" s="14">
        <v>3000</v>
      </c>
      <c r="F91" s="14">
        <v>30000</v>
      </c>
      <c r="G91" s="16">
        <f t="shared" si="7"/>
        <v>42000</v>
      </c>
      <c r="H91" s="16"/>
      <c r="I91" s="2">
        <f t="shared" si="9"/>
        <v>0</v>
      </c>
      <c r="J91" s="3">
        <f t="shared" si="10"/>
        <v>0</v>
      </c>
      <c r="K91" s="7"/>
    </row>
    <row r="92" spans="1:11" ht="46" customHeight="1" x14ac:dyDescent="0.45">
      <c r="A92" s="15">
        <f t="shared" si="8"/>
        <v>89</v>
      </c>
      <c r="B92" s="13" t="s">
        <v>137</v>
      </c>
      <c r="C92" s="13" t="s">
        <v>138</v>
      </c>
      <c r="D92" s="14">
        <v>0</v>
      </c>
      <c r="E92" s="14">
        <v>3</v>
      </c>
      <c r="F92" s="14">
        <v>0</v>
      </c>
      <c r="G92" s="16">
        <f t="shared" si="7"/>
        <v>3</v>
      </c>
      <c r="H92" s="16"/>
      <c r="I92" s="2">
        <f t="shared" si="9"/>
        <v>0</v>
      </c>
      <c r="J92" s="3">
        <f t="shared" si="10"/>
        <v>0</v>
      </c>
      <c r="K92" s="7"/>
    </row>
    <row r="93" spans="1:11" ht="46" customHeight="1" x14ac:dyDescent="0.45">
      <c r="A93" s="15">
        <f t="shared" si="8"/>
        <v>90</v>
      </c>
      <c r="B93" s="13" t="s">
        <v>139</v>
      </c>
      <c r="C93" s="13" t="s">
        <v>140</v>
      </c>
      <c r="D93" s="14">
        <v>60</v>
      </c>
      <c r="E93" s="14">
        <v>0</v>
      </c>
      <c r="F93" s="14">
        <v>300</v>
      </c>
      <c r="G93" s="16">
        <f t="shared" si="7"/>
        <v>360</v>
      </c>
      <c r="H93" s="16"/>
      <c r="I93" s="2">
        <f t="shared" si="9"/>
        <v>0</v>
      </c>
      <c r="J93" s="3">
        <f t="shared" si="10"/>
        <v>0</v>
      </c>
      <c r="K93" s="7"/>
    </row>
    <row r="94" spans="1:11" ht="46" customHeight="1" x14ac:dyDescent="0.45">
      <c r="A94" s="15">
        <f t="shared" si="8"/>
        <v>91</v>
      </c>
      <c r="B94" s="13" t="s">
        <v>141</v>
      </c>
      <c r="C94" s="13" t="s">
        <v>142</v>
      </c>
      <c r="D94" s="14">
        <v>0</v>
      </c>
      <c r="E94" s="14">
        <v>60</v>
      </c>
      <c r="F94" s="14">
        <v>0</v>
      </c>
      <c r="G94" s="16">
        <f t="shared" si="7"/>
        <v>60</v>
      </c>
      <c r="H94" s="16"/>
      <c r="I94" s="2">
        <f t="shared" si="9"/>
        <v>0</v>
      </c>
      <c r="J94" s="3">
        <f t="shared" si="10"/>
        <v>0</v>
      </c>
      <c r="K94" s="7"/>
    </row>
    <row r="95" spans="1:11" ht="46" customHeight="1" x14ac:dyDescent="0.45">
      <c r="A95" s="15">
        <f t="shared" si="8"/>
        <v>92</v>
      </c>
      <c r="B95" s="13" t="s">
        <v>143</v>
      </c>
      <c r="C95" s="13" t="s">
        <v>67</v>
      </c>
      <c r="D95" s="14">
        <v>300</v>
      </c>
      <c r="E95" s="14">
        <v>500</v>
      </c>
      <c r="F95" s="14">
        <v>0</v>
      </c>
      <c r="G95" s="16">
        <f t="shared" si="7"/>
        <v>800</v>
      </c>
      <c r="H95" s="16"/>
      <c r="I95" s="2">
        <f t="shared" si="9"/>
        <v>0</v>
      </c>
      <c r="J95" s="3">
        <f t="shared" si="10"/>
        <v>0</v>
      </c>
      <c r="K95" s="7"/>
    </row>
    <row r="96" spans="1:11" ht="46" customHeight="1" x14ac:dyDescent="0.45">
      <c r="A96" s="15">
        <f t="shared" si="8"/>
        <v>93</v>
      </c>
      <c r="B96" s="13" t="s">
        <v>144</v>
      </c>
      <c r="C96" s="13" t="s">
        <v>145</v>
      </c>
      <c r="D96" s="14">
        <v>0</v>
      </c>
      <c r="E96" s="14">
        <v>10000</v>
      </c>
      <c r="F96" s="14">
        <v>0</v>
      </c>
      <c r="G96" s="16">
        <f t="shared" si="7"/>
        <v>10000</v>
      </c>
      <c r="H96" s="16"/>
      <c r="I96" s="2">
        <f t="shared" si="9"/>
        <v>0</v>
      </c>
      <c r="J96" s="3">
        <f t="shared" si="10"/>
        <v>0</v>
      </c>
      <c r="K96" s="7"/>
    </row>
    <row r="97" spans="1:11" ht="46" customHeight="1" x14ac:dyDescent="0.45">
      <c r="A97" s="15">
        <f t="shared" si="8"/>
        <v>94</v>
      </c>
      <c r="B97" s="13" t="s">
        <v>146</v>
      </c>
      <c r="C97" s="13" t="s">
        <v>147</v>
      </c>
      <c r="D97" s="14">
        <v>0</v>
      </c>
      <c r="E97" s="14">
        <v>3</v>
      </c>
      <c r="F97" s="14">
        <v>0</v>
      </c>
      <c r="G97" s="16">
        <f t="shared" si="7"/>
        <v>3</v>
      </c>
      <c r="H97" s="16"/>
      <c r="I97" s="2">
        <f t="shared" si="9"/>
        <v>0</v>
      </c>
      <c r="J97" s="3">
        <f t="shared" si="10"/>
        <v>0</v>
      </c>
      <c r="K97" s="7"/>
    </row>
    <row r="98" spans="1:11" ht="46" customHeight="1" x14ac:dyDescent="0.45">
      <c r="A98" s="15">
        <f t="shared" si="8"/>
        <v>95</v>
      </c>
      <c r="B98" s="13" t="s">
        <v>148</v>
      </c>
      <c r="C98" s="13" t="s">
        <v>6</v>
      </c>
      <c r="D98" s="14">
        <v>0</v>
      </c>
      <c r="E98" s="14">
        <v>0</v>
      </c>
      <c r="F98" s="14">
        <v>30000</v>
      </c>
      <c r="G98" s="16">
        <f t="shared" si="7"/>
        <v>30000</v>
      </c>
      <c r="H98" s="16"/>
      <c r="I98" s="2">
        <f t="shared" si="9"/>
        <v>0</v>
      </c>
      <c r="J98" s="3">
        <f t="shared" si="10"/>
        <v>0</v>
      </c>
      <c r="K98" s="7"/>
    </row>
    <row r="99" spans="1:11" ht="46" customHeight="1" x14ac:dyDescent="0.45">
      <c r="A99" s="15">
        <f t="shared" si="8"/>
        <v>96</v>
      </c>
      <c r="B99" s="13" t="s">
        <v>149</v>
      </c>
      <c r="C99" s="13" t="s">
        <v>150</v>
      </c>
      <c r="D99" s="14">
        <v>2800</v>
      </c>
      <c r="E99" s="14">
        <v>4200</v>
      </c>
      <c r="F99" s="14">
        <v>0</v>
      </c>
      <c r="G99" s="16">
        <f t="shared" si="7"/>
        <v>7000</v>
      </c>
      <c r="H99" s="16"/>
      <c r="I99" s="2">
        <f t="shared" si="9"/>
        <v>0</v>
      </c>
      <c r="J99" s="3">
        <f t="shared" si="10"/>
        <v>0</v>
      </c>
      <c r="K99" s="7"/>
    </row>
    <row r="100" spans="1:11" ht="46" customHeight="1" x14ac:dyDescent="0.45">
      <c r="A100" s="15">
        <f t="shared" si="8"/>
        <v>97</v>
      </c>
      <c r="B100" s="13" t="s">
        <v>151</v>
      </c>
      <c r="C100" s="13" t="s">
        <v>152</v>
      </c>
      <c r="D100" s="14">
        <v>2000</v>
      </c>
      <c r="E100" s="14">
        <v>0</v>
      </c>
      <c r="F100" s="14">
        <v>500</v>
      </c>
      <c r="G100" s="16">
        <f t="shared" ref="G100:G128" si="11">SUM(D100:F100)</f>
        <v>2500</v>
      </c>
      <c r="H100" s="16"/>
      <c r="I100" s="2">
        <f t="shared" si="9"/>
        <v>0</v>
      </c>
      <c r="J100" s="3">
        <f t="shared" si="10"/>
        <v>0</v>
      </c>
      <c r="K100" s="7"/>
    </row>
    <row r="101" spans="1:11" ht="46" customHeight="1" x14ac:dyDescent="0.45">
      <c r="A101" s="15">
        <f t="shared" si="8"/>
        <v>98</v>
      </c>
      <c r="B101" s="13" t="s">
        <v>153</v>
      </c>
      <c r="C101" s="13" t="s">
        <v>154</v>
      </c>
      <c r="D101" s="14">
        <v>100</v>
      </c>
      <c r="E101" s="14">
        <v>0</v>
      </c>
      <c r="F101" s="14">
        <v>0</v>
      </c>
      <c r="G101" s="16">
        <f t="shared" si="11"/>
        <v>100</v>
      </c>
      <c r="H101" s="16"/>
      <c r="I101" s="2">
        <f t="shared" si="9"/>
        <v>0</v>
      </c>
      <c r="J101" s="3">
        <f t="shared" si="10"/>
        <v>0</v>
      </c>
      <c r="K101" s="7"/>
    </row>
    <row r="102" spans="1:11" ht="46" customHeight="1" x14ac:dyDescent="0.45">
      <c r="A102" s="15">
        <f t="shared" si="8"/>
        <v>99</v>
      </c>
      <c r="B102" s="13" t="s">
        <v>155</v>
      </c>
      <c r="C102" s="13" t="s">
        <v>156</v>
      </c>
      <c r="D102" s="14">
        <v>150</v>
      </c>
      <c r="E102" s="14">
        <v>0</v>
      </c>
      <c r="F102" s="14">
        <v>0</v>
      </c>
      <c r="G102" s="16">
        <f t="shared" si="11"/>
        <v>150</v>
      </c>
      <c r="H102" s="16"/>
      <c r="I102" s="2">
        <f t="shared" si="9"/>
        <v>0</v>
      </c>
      <c r="J102" s="3">
        <f t="shared" si="10"/>
        <v>0</v>
      </c>
      <c r="K102" s="7"/>
    </row>
    <row r="103" spans="1:11" ht="46" customHeight="1" x14ac:dyDescent="0.45">
      <c r="A103" s="15">
        <f t="shared" si="8"/>
        <v>100</v>
      </c>
      <c r="B103" s="13" t="s">
        <v>157</v>
      </c>
      <c r="C103" s="13" t="s">
        <v>158</v>
      </c>
      <c r="D103" s="14">
        <v>6000</v>
      </c>
      <c r="E103" s="14">
        <v>0</v>
      </c>
      <c r="F103" s="14">
        <v>0</v>
      </c>
      <c r="G103" s="16">
        <f t="shared" si="11"/>
        <v>6000</v>
      </c>
      <c r="H103" s="16"/>
      <c r="I103" s="2">
        <f t="shared" si="9"/>
        <v>0</v>
      </c>
      <c r="J103" s="3">
        <f t="shared" si="10"/>
        <v>0</v>
      </c>
      <c r="K103" s="7"/>
    </row>
    <row r="104" spans="1:11" ht="46" customHeight="1" x14ac:dyDescent="0.45">
      <c r="A104" s="15">
        <f t="shared" si="8"/>
        <v>101</v>
      </c>
      <c r="B104" s="13" t="s">
        <v>159</v>
      </c>
      <c r="C104" s="13" t="s">
        <v>160</v>
      </c>
      <c r="D104" s="14">
        <v>500</v>
      </c>
      <c r="E104" s="14">
        <v>0</v>
      </c>
      <c r="F104" s="14">
        <v>0</v>
      </c>
      <c r="G104" s="16">
        <f t="shared" si="11"/>
        <v>500</v>
      </c>
      <c r="H104" s="16"/>
      <c r="I104" s="2">
        <f t="shared" si="9"/>
        <v>0</v>
      </c>
      <c r="J104" s="3">
        <f t="shared" si="10"/>
        <v>0</v>
      </c>
      <c r="K104" s="7"/>
    </row>
    <row r="105" spans="1:11" ht="46" customHeight="1" x14ac:dyDescent="0.45">
      <c r="A105" s="15">
        <f t="shared" si="8"/>
        <v>102</v>
      </c>
      <c r="B105" s="13" t="s">
        <v>161</v>
      </c>
      <c r="C105" s="13" t="s">
        <v>162</v>
      </c>
      <c r="D105" s="14">
        <v>1000</v>
      </c>
      <c r="E105" s="14">
        <v>5000</v>
      </c>
      <c r="F105" s="14">
        <v>1000</v>
      </c>
      <c r="G105" s="16">
        <f t="shared" si="11"/>
        <v>7000</v>
      </c>
      <c r="H105" s="16"/>
      <c r="I105" s="2">
        <f t="shared" si="9"/>
        <v>0</v>
      </c>
      <c r="J105" s="3">
        <f t="shared" si="10"/>
        <v>0</v>
      </c>
      <c r="K105" s="7"/>
    </row>
    <row r="106" spans="1:11" ht="46" customHeight="1" x14ac:dyDescent="0.45">
      <c r="A106" s="15">
        <f t="shared" si="8"/>
        <v>103</v>
      </c>
      <c r="B106" s="13" t="s">
        <v>163</v>
      </c>
      <c r="C106" s="13" t="s">
        <v>22</v>
      </c>
      <c r="D106" s="14">
        <v>0</v>
      </c>
      <c r="E106" s="14">
        <v>0</v>
      </c>
      <c r="F106" s="14">
        <v>50000</v>
      </c>
      <c r="G106" s="16">
        <f t="shared" si="11"/>
        <v>50000</v>
      </c>
      <c r="H106" s="16"/>
      <c r="I106" s="2">
        <f t="shared" si="9"/>
        <v>0</v>
      </c>
      <c r="J106" s="3">
        <f t="shared" si="10"/>
        <v>0</v>
      </c>
      <c r="K106" s="7"/>
    </row>
    <row r="107" spans="1:11" ht="46" customHeight="1" x14ac:dyDescent="0.45">
      <c r="A107" s="15">
        <f t="shared" si="8"/>
        <v>104</v>
      </c>
      <c r="B107" s="13" t="s">
        <v>199</v>
      </c>
      <c r="C107" s="13" t="s">
        <v>200</v>
      </c>
      <c r="D107" s="14">
        <v>0</v>
      </c>
      <c r="E107" s="14">
        <v>0</v>
      </c>
      <c r="F107" s="14">
        <v>100</v>
      </c>
      <c r="G107" s="16">
        <f t="shared" si="11"/>
        <v>100</v>
      </c>
      <c r="H107" s="16"/>
      <c r="I107" s="2">
        <f t="shared" si="9"/>
        <v>0</v>
      </c>
      <c r="J107" s="3">
        <f t="shared" si="10"/>
        <v>0</v>
      </c>
      <c r="K107" s="7"/>
    </row>
    <row r="108" spans="1:11" ht="46" customHeight="1" x14ac:dyDescent="0.45">
      <c r="A108" s="15">
        <f t="shared" si="8"/>
        <v>105</v>
      </c>
      <c r="B108" s="13" t="s">
        <v>164</v>
      </c>
      <c r="C108" s="13" t="s">
        <v>165</v>
      </c>
      <c r="D108" s="14">
        <v>108</v>
      </c>
      <c r="E108" s="14">
        <v>0</v>
      </c>
      <c r="F108" s="14">
        <v>0</v>
      </c>
      <c r="G108" s="16">
        <f t="shared" si="11"/>
        <v>108</v>
      </c>
      <c r="H108" s="16"/>
      <c r="I108" s="2">
        <f t="shared" si="9"/>
        <v>0</v>
      </c>
      <c r="J108" s="3">
        <f t="shared" si="10"/>
        <v>0</v>
      </c>
      <c r="K108" s="7"/>
    </row>
    <row r="109" spans="1:11" ht="46" customHeight="1" x14ac:dyDescent="0.45">
      <c r="A109" s="15">
        <f t="shared" si="8"/>
        <v>106</v>
      </c>
      <c r="B109" s="13" t="s">
        <v>166</v>
      </c>
      <c r="C109" s="13" t="s">
        <v>145</v>
      </c>
      <c r="D109" s="14">
        <v>0</v>
      </c>
      <c r="E109" s="14">
        <v>3000</v>
      </c>
      <c r="F109" s="14">
        <v>0</v>
      </c>
      <c r="G109" s="16">
        <f t="shared" si="11"/>
        <v>3000</v>
      </c>
      <c r="H109" s="16"/>
      <c r="I109" s="2">
        <f t="shared" si="9"/>
        <v>0</v>
      </c>
      <c r="J109" s="3">
        <f t="shared" si="10"/>
        <v>0</v>
      </c>
      <c r="K109" s="7"/>
    </row>
    <row r="110" spans="1:11" ht="46" customHeight="1" x14ac:dyDescent="0.45">
      <c r="A110" s="15">
        <f t="shared" si="8"/>
        <v>107</v>
      </c>
      <c r="B110" s="13" t="s">
        <v>167</v>
      </c>
      <c r="C110" s="13" t="s">
        <v>168</v>
      </c>
      <c r="D110" s="14">
        <v>2000</v>
      </c>
      <c r="E110" s="14">
        <v>0</v>
      </c>
      <c r="F110" s="14">
        <v>500</v>
      </c>
      <c r="G110" s="16">
        <f t="shared" si="11"/>
        <v>2500</v>
      </c>
      <c r="H110" s="16"/>
      <c r="I110" s="2">
        <f t="shared" si="9"/>
        <v>0</v>
      </c>
      <c r="J110" s="3">
        <f t="shared" si="10"/>
        <v>0</v>
      </c>
      <c r="K110" s="7"/>
    </row>
    <row r="111" spans="1:11" ht="46" customHeight="1" x14ac:dyDescent="0.45">
      <c r="A111" s="15">
        <f t="shared" si="8"/>
        <v>108</v>
      </c>
      <c r="B111" s="13" t="s">
        <v>169</v>
      </c>
      <c r="C111" s="13" t="s">
        <v>170</v>
      </c>
      <c r="D111" s="14">
        <v>0</v>
      </c>
      <c r="E111" s="14">
        <v>1000</v>
      </c>
      <c r="F111" s="14">
        <v>0</v>
      </c>
      <c r="G111" s="16">
        <f t="shared" si="11"/>
        <v>1000</v>
      </c>
      <c r="H111" s="16"/>
      <c r="I111" s="2">
        <f t="shared" si="9"/>
        <v>0</v>
      </c>
      <c r="J111" s="3">
        <f t="shared" si="10"/>
        <v>0</v>
      </c>
      <c r="K111" s="7"/>
    </row>
    <row r="112" spans="1:11" ht="46" customHeight="1" x14ac:dyDescent="0.45">
      <c r="A112" s="15">
        <f t="shared" si="8"/>
        <v>109</v>
      </c>
      <c r="B112" s="13" t="s">
        <v>171</v>
      </c>
      <c r="C112" s="13" t="s">
        <v>172</v>
      </c>
      <c r="D112" s="14">
        <v>300</v>
      </c>
      <c r="E112" s="14">
        <v>100</v>
      </c>
      <c r="F112" s="14">
        <v>500</v>
      </c>
      <c r="G112" s="16">
        <f t="shared" si="11"/>
        <v>900</v>
      </c>
      <c r="H112" s="16"/>
      <c r="I112" s="2">
        <f t="shared" si="9"/>
        <v>0</v>
      </c>
      <c r="J112" s="3">
        <f t="shared" si="10"/>
        <v>0</v>
      </c>
      <c r="K112" s="7"/>
    </row>
    <row r="113" spans="1:11" ht="46" customHeight="1" x14ac:dyDescent="0.45">
      <c r="A113" s="15">
        <f t="shared" si="8"/>
        <v>110</v>
      </c>
      <c r="B113" s="13" t="s">
        <v>173</v>
      </c>
      <c r="C113" s="13" t="s">
        <v>174</v>
      </c>
      <c r="D113" s="14">
        <v>500</v>
      </c>
      <c r="E113" s="14">
        <v>0</v>
      </c>
      <c r="F113" s="14">
        <v>0</v>
      </c>
      <c r="G113" s="16">
        <f t="shared" si="11"/>
        <v>500</v>
      </c>
      <c r="H113" s="16"/>
      <c r="I113" s="2">
        <f t="shared" si="9"/>
        <v>0</v>
      </c>
      <c r="J113" s="3">
        <f t="shared" si="10"/>
        <v>0</v>
      </c>
      <c r="K113" s="7"/>
    </row>
    <row r="114" spans="1:11" ht="46" customHeight="1" x14ac:dyDescent="0.45">
      <c r="A114" s="15">
        <f t="shared" si="8"/>
        <v>111</v>
      </c>
      <c r="B114" s="13" t="s">
        <v>175</v>
      </c>
      <c r="C114" s="13" t="s">
        <v>176</v>
      </c>
      <c r="D114" s="14">
        <v>0</v>
      </c>
      <c r="E114" s="14">
        <v>100</v>
      </c>
      <c r="F114" s="14">
        <v>0</v>
      </c>
      <c r="G114" s="16">
        <f t="shared" si="11"/>
        <v>100</v>
      </c>
      <c r="H114" s="16"/>
      <c r="I114" s="2">
        <f t="shared" si="9"/>
        <v>0</v>
      </c>
      <c r="J114" s="3">
        <f t="shared" si="10"/>
        <v>0</v>
      </c>
      <c r="K114" s="7"/>
    </row>
    <row r="115" spans="1:11" ht="46" customHeight="1" x14ac:dyDescent="0.45">
      <c r="A115" s="15">
        <f t="shared" si="8"/>
        <v>112</v>
      </c>
      <c r="B115" s="13" t="s">
        <v>177</v>
      </c>
      <c r="C115" s="13" t="s">
        <v>178</v>
      </c>
      <c r="D115" s="14">
        <v>800</v>
      </c>
      <c r="E115" s="14">
        <v>300</v>
      </c>
      <c r="F115" s="14">
        <v>1000</v>
      </c>
      <c r="G115" s="16">
        <f t="shared" si="11"/>
        <v>2100</v>
      </c>
      <c r="H115" s="16"/>
      <c r="I115" s="2">
        <f t="shared" si="9"/>
        <v>0</v>
      </c>
      <c r="J115" s="3">
        <f t="shared" si="10"/>
        <v>0</v>
      </c>
      <c r="K115" s="7"/>
    </row>
    <row r="116" spans="1:11" ht="46" customHeight="1" x14ac:dyDescent="0.45">
      <c r="A116" s="15">
        <f t="shared" si="8"/>
        <v>113</v>
      </c>
      <c r="B116" s="13" t="s">
        <v>179</v>
      </c>
      <c r="C116" s="13" t="s">
        <v>180</v>
      </c>
      <c r="D116" s="14">
        <v>200</v>
      </c>
      <c r="E116" s="14">
        <v>0</v>
      </c>
      <c r="F116" s="14">
        <v>0</v>
      </c>
      <c r="G116" s="16">
        <f t="shared" si="11"/>
        <v>200</v>
      </c>
      <c r="H116" s="16"/>
      <c r="I116" s="2">
        <f t="shared" si="9"/>
        <v>0</v>
      </c>
      <c r="J116" s="3">
        <f t="shared" si="10"/>
        <v>0</v>
      </c>
      <c r="K116" s="7"/>
    </row>
    <row r="117" spans="1:11" ht="46" customHeight="1" x14ac:dyDescent="0.45">
      <c r="A117" s="15">
        <f t="shared" si="8"/>
        <v>114</v>
      </c>
      <c r="B117" s="13" t="s">
        <v>181</v>
      </c>
      <c r="C117" s="13" t="s">
        <v>182</v>
      </c>
      <c r="D117" s="14">
        <v>0</v>
      </c>
      <c r="E117" s="14">
        <v>0</v>
      </c>
      <c r="F117" s="14">
        <v>500</v>
      </c>
      <c r="G117" s="16">
        <f t="shared" si="11"/>
        <v>500</v>
      </c>
      <c r="H117" s="16"/>
      <c r="I117" s="2">
        <f t="shared" si="9"/>
        <v>0</v>
      </c>
      <c r="J117" s="3">
        <f t="shared" si="10"/>
        <v>0</v>
      </c>
      <c r="K117" s="7"/>
    </row>
    <row r="118" spans="1:11" ht="46" customHeight="1" x14ac:dyDescent="0.45">
      <c r="A118" s="15">
        <f t="shared" si="8"/>
        <v>115</v>
      </c>
      <c r="B118" s="13" t="s">
        <v>183</v>
      </c>
      <c r="C118" s="13" t="s">
        <v>184</v>
      </c>
      <c r="D118" s="14">
        <v>0</v>
      </c>
      <c r="E118" s="14">
        <v>0</v>
      </c>
      <c r="F118" s="14">
        <v>2000</v>
      </c>
      <c r="G118" s="16">
        <f t="shared" si="11"/>
        <v>2000</v>
      </c>
      <c r="H118" s="16"/>
      <c r="I118" s="2">
        <f t="shared" si="9"/>
        <v>0</v>
      </c>
      <c r="J118" s="3">
        <f t="shared" si="10"/>
        <v>0</v>
      </c>
      <c r="K118" s="7"/>
    </row>
    <row r="119" spans="1:11" ht="46" customHeight="1" x14ac:dyDescent="0.45">
      <c r="A119" s="15">
        <f t="shared" si="8"/>
        <v>116</v>
      </c>
      <c r="B119" s="13" t="s">
        <v>185</v>
      </c>
      <c r="C119" s="13" t="s">
        <v>186</v>
      </c>
      <c r="D119" s="14">
        <v>0</v>
      </c>
      <c r="E119" s="14">
        <v>2000</v>
      </c>
      <c r="F119" s="14">
        <v>0</v>
      </c>
      <c r="G119" s="16">
        <f t="shared" si="11"/>
        <v>2000</v>
      </c>
      <c r="H119" s="16"/>
      <c r="I119" s="2">
        <f t="shared" si="9"/>
        <v>0</v>
      </c>
      <c r="J119" s="3">
        <f t="shared" si="10"/>
        <v>0</v>
      </c>
      <c r="K119" s="7"/>
    </row>
    <row r="120" spans="1:11" ht="46" customHeight="1" x14ac:dyDescent="0.45">
      <c r="A120" s="15">
        <f t="shared" si="8"/>
        <v>117</v>
      </c>
      <c r="B120" s="13" t="s">
        <v>187</v>
      </c>
      <c r="C120" s="13" t="s">
        <v>188</v>
      </c>
      <c r="D120" s="14">
        <v>0</v>
      </c>
      <c r="E120" s="14">
        <v>0</v>
      </c>
      <c r="F120" s="14">
        <v>100</v>
      </c>
      <c r="G120" s="16">
        <f t="shared" si="11"/>
        <v>100</v>
      </c>
      <c r="H120" s="16"/>
      <c r="I120" s="2">
        <f t="shared" si="9"/>
        <v>0</v>
      </c>
      <c r="J120" s="3">
        <f t="shared" si="10"/>
        <v>0</v>
      </c>
      <c r="K120" s="7"/>
    </row>
    <row r="121" spans="1:11" ht="46" customHeight="1" x14ac:dyDescent="0.45">
      <c r="A121" s="15">
        <f t="shared" si="8"/>
        <v>118</v>
      </c>
      <c r="B121" s="13" t="s">
        <v>204</v>
      </c>
      <c r="C121" s="13" t="s">
        <v>205</v>
      </c>
      <c r="D121" s="14">
        <v>0</v>
      </c>
      <c r="E121" s="14">
        <v>0</v>
      </c>
      <c r="F121" s="14">
        <v>3000</v>
      </c>
      <c r="G121" s="16">
        <f t="shared" si="11"/>
        <v>3000</v>
      </c>
      <c r="H121" s="16"/>
      <c r="I121" s="2">
        <f t="shared" si="9"/>
        <v>0</v>
      </c>
      <c r="J121" s="3">
        <f t="shared" si="10"/>
        <v>0</v>
      </c>
      <c r="K121" s="7"/>
    </row>
    <row r="122" spans="1:11" ht="46" customHeight="1" x14ac:dyDescent="0.45">
      <c r="A122" s="15">
        <f t="shared" si="8"/>
        <v>119</v>
      </c>
      <c r="B122" s="13" t="s">
        <v>206</v>
      </c>
      <c r="C122" s="13" t="s">
        <v>78</v>
      </c>
      <c r="D122" s="14">
        <v>0</v>
      </c>
      <c r="E122" s="14">
        <v>0</v>
      </c>
      <c r="F122" s="14">
        <v>2000</v>
      </c>
      <c r="G122" s="16">
        <f t="shared" si="11"/>
        <v>2000</v>
      </c>
      <c r="H122" s="16"/>
      <c r="I122" s="2">
        <f t="shared" si="9"/>
        <v>0</v>
      </c>
      <c r="J122" s="3">
        <f t="shared" si="10"/>
        <v>0</v>
      </c>
      <c r="K122" s="7"/>
    </row>
    <row r="123" spans="1:11" ht="46" customHeight="1" x14ac:dyDescent="0.45">
      <c r="A123" s="15">
        <f t="shared" si="8"/>
        <v>120</v>
      </c>
      <c r="B123" s="13" t="s">
        <v>211</v>
      </c>
      <c r="C123" s="13" t="s">
        <v>212</v>
      </c>
      <c r="D123" s="14">
        <v>0</v>
      </c>
      <c r="E123" s="14">
        <v>0</v>
      </c>
      <c r="F123" s="14">
        <v>30</v>
      </c>
      <c r="G123" s="16">
        <f t="shared" si="11"/>
        <v>30</v>
      </c>
      <c r="H123" s="16"/>
      <c r="I123" s="2">
        <f t="shared" si="9"/>
        <v>0</v>
      </c>
      <c r="J123" s="3">
        <f t="shared" si="10"/>
        <v>0</v>
      </c>
      <c r="K123" s="7"/>
    </row>
    <row r="124" spans="1:11" ht="46" customHeight="1" x14ac:dyDescent="0.45">
      <c r="A124" s="15">
        <f t="shared" si="8"/>
        <v>121</v>
      </c>
      <c r="B124" s="13" t="s">
        <v>189</v>
      </c>
      <c r="C124" s="13" t="s">
        <v>190</v>
      </c>
      <c r="D124" s="14">
        <v>1000</v>
      </c>
      <c r="E124" s="14">
        <v>200</v>
      </c>
      <c r="F124" s="14">
        <v>200</v>
      </c>
      <c r="G124" s="16">
        <f t="shared" si="11"/>
        <v>1400</v>
      </c>
      <c r="H124" s="16"/>
      <c r="I124" s="2">
        <f t="shared" si="9"/>
        <v>0</v>
      </c>
      <c r="J124" s="3">
        <f t="shared" si="10"/>
        <v>0</v>
      </c>
      <c r="K124" s="7"/>
    </row>
    <row r="125" spans="1:11" ht="46" customHeight="1" x14ac:dyDescent="0.45">
      <c r="A125" s="15">
        <f t="shared" si="8"/>
        <v>122</v>
      </c>
      <c r="B125" s="13" t="s">
        <v>191</v>
      </c>
      <c r="C125" s="13" t="s">
        <v>192</v>
      </c>
      <c r="D125" s="14">
        <v>0</v>
      </c>
      <c r="E125" s="14">
        <v>200</v>
      </c>
      <c r="F125" s="14">
        <v>0</v>
      </c>
      <c r="G125" s="16">
        <f t="shared" si="11"/>
        <v>200</v>
      </c>
      <c r="H125" s="16"/>
      <c r="I125" s="2">
        <f t="shared" si="9"/>
        <v>0</v>
      </c>
      <c r="J125" s="3">
        <f t="shared" si="10"/>
        <v>0</v>
      </c>
      <c r="K125" s="7"/>
    </row>
    <row r="126" spans="1:11" ht="46" customHeight="1" x14ac:dyDescent="0.45">
      <c r="A126" s="15">
        <f t="shared" si="8"/>
        <v>123</v>
      </c>
      <c r="B126" s="13" t="s">
        <v>193</v>
      </c>
      <c r="C126" s="13" t="s">
        <v>194</v>
      </c>
      <c r="D126" s="14">
        <v>100</v>
      </c>
      <c r="E126" s="14">
        <v>0</v>
      </c>
      <c r="F126" s="14">
        <v>0</v>
      </c>
      <c r="G126" s="16">
        <f t="shared" si="11"/>
        <v>100</v>
      </c>
      <c r="H126" s="16"/>
      <c r="I126" s="2">
        <f t="shared" ref="I126:I128" si="12">SUM(G126*H126)</f>
        <v>0</v>
      </c>
      <c r="J126" s="3">
        <f t="shared" ref="J126:J128" si="13">SUM(G126*H126)</f>
        <v>0</v>
      </c>
      <c r="K126" s="7"/>
    </row>
    <row r="127" spans="1:11" ht="46" customHeight="1" x14ac:dyDescent="0.45">
      <c r="A127" s="15">
        <f t="shared" si="8"/>
        <v>124</v>
      </c>
      <c r="B127" s="13" t="s">
        <v>195</v>
      </c>
      <c r="C127" s="13" t="s">
        <v>196</v>
      </c>
      <c r="D127" s="14">
        <v>200</v>
      </c>
      <c r="E127" s="14">
        <v>0</v>
      </c>
      <c r="F127" s="14">
        <v>0</v>
      </c>
      <c r="G127" s="16">
        <f t="shared" si="11"/>
        <v>200</v>
      </c>
      <c r="H127" s="16"/>
      <c r="I127" s="2">
        <f t="shared" si="12"/>
        <v>0</v>
      </c>
      <c r="J127" s="3">
        <f t="shared" si="13"/>
        <v>0</v>
      </c>
      <c r="K127" s="7"/>
    </row>
    <row r="128" spans="1:11" ht="46" customHeight="1" x14ac:dyDescent="0.45">
      <c r="A128" s="15">
        <f t="shared" si="8"/>
        <v>125</v>
      </c>
      <c r="B128" s="13" t="s">
        <v>195</v>
      </c>
      <c r="C128" s="13" t="s">
        <v>207</v>
      </c>
      <c r="D128" s="14">
        <v>0</v>
      </c>
      <c r="E128" s="14">
        <v>0</v>
      </c>
      <c r="F128" s="14">
        <v>300</v>
      </c>
      <c r="G128" s="16">
        <f t="shared" si="11"/>
        <v>300</v>
      </c>
      <c r="H128" s="16"/>
      <c r="I128" s="2">
        <f t="shared" si="12"/>
        <v>0</v>
      </c>
      <c r="J128" s="3">
        <f t="shared" si="13"/>
        <v>0</v>
      </c>
      <c r="K128" s="7"/>
    </row>
    <row r="129" spans="1:11" ht="46" customHeight="1" x14ac:dyDescent="0.45">
      <c r="A129" s="27" t="s">
        <v>237</v>
      </c>
      <c r="B129" s="27"/>
      <c r="C129" s="27"/>
      <c r="D129" s="27"/>
      <c r="E129" s="27"/>
      <c r="F129" s="27"/>
      <c r="G129" s="27"/>
      <c r="H129" s="28"/>
      <c r="I129" s="6">
        <f>SUM(I4:I128)</f>
        <v>0</v>
      </c>
      <c r="J129" s="8">
        <f>SUM(J4:J128)</f>
        <v>0</v>
      </c>
      <c r="K129" s="9"/>
    </row>
  </sheetData>
  <sheetProtection insertRows="0" deleteRows="0" selectLockedCells="1"/>
  <autoFilter ref="A3:K129" xr:uid="{C531A381-1914-4413-BCE1-66991A67EA54}"/>
  <mergeCells count="2">
    <mergeCell ref="A129:H129"/>
    <mergeCell ref="A1:K1"/>
  </mergeCells>
  <pageMargins left="0.45" right="0.45" top="0.75" bottom="0.75" header="0.3" footer="0.3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Thet Naing Htoo</dc:creator>
  <cp:lastModifiedBy>Thet Naing Htoo</cp:lastModifiedBy>
  <cp:lastPrinted>2023-11-30T13:50:15Z</cp:lastPrinted>
  <dcterms:created xsi:type="dcterms:W3CDTF">2023-11-30T12:50:21Z</dcterms:created>
  <dcterms:modified xsi:type="dcterms:W3CDTF">2024-01-15T08:18:42Z</dcterms:modified>
</cp:coreProperties>
</file>